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4" activeTab="8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P9" i="12"/>
  <c r="N98" i="14" l="1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98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B53" i="62" s="1"/>
  <c r="AI53" i="14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B57" i="62" s="1"/>
  <c r="AI57" i="14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B61" i="62" s="1"/>
  <c r="AI61" i="14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B65" i="62" s="1"/>
  <c r="AI65" i="14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B69" i="62" s="1"/>
  <c r="AI69" i="14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B73" i="62" s="1"/>
  <c r="AI73" i="14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B77" i="62" s="1"/>
  <c r="AI77" i="14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B81" i="62" s="1"/>
  <c r="AI81" i="14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B85" i="62" s="1"/>
  <c r="AI85" i="14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B89" i="62" s="1"/>
  <c r="AI89" i="14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B93" i="62" s="1"/>
  <c r="AI93" i="14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B97" i="62" s="1"/>
  <c r="AI97" i="14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AA57"/>
  <c r="Y58"/>
  <c r="Z58"/>
  <c r="AA58"/>
  <c r="AB58"/>
  <c r="Y59"/>
  <c r="Z59"/>
  <c r="AA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AA65"/>
  <c r="Y66"/>
  <c r="Z66"/>
  <c r="AA66"/>
  <c r="AB66"/>
  <c r="Y67"/>
  <c r="Z67"/>
  <c r="AA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AA73"/>
  <c r="Y74"/>
  <c r="Z74"/>
  <c r="AA74"/>
  <c r="AB74"/>
  <c r="Y75"/>
  <c r="Z75"/>
  <c r="AA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AA81"/>
  <c r="Y82"/>
  <c r="Z82"/>
  <c r="AA82"/>
  <c r="AB82"/>
  <c r="Y83"/>
  <c r="Z83"/>
  <c r="AA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AA89"/>
  <c r="Y90"/>
  <c r="Z90"/>
  <c r="AA90"/>
  <c r="AB90"/>
  <c r="Y91"/>
  <c r="Z91"/>
  <c r="AA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AA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BM99" i="14" l="1"/>
  <c r="AB69" i="63"/>
  <c r="AB93" i="61"/>
  <c r="AB89"/>
  <c r="AB81"/>
  <c r="AB77"/>
  <c r="AB73"/>
  <c r="AB69"/>
  <c r="AB26"/>
  <c r="AB2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N77" s="1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N69" s="1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N28" s="1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N20" s="1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N12" s="1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N4" s="1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F4"/>
  <c r="U3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64" i="56" l="1"/>
  <c r="M99" i="57"/>
  <c r="C99" i="55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V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O66" s="1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N40"/>
  <c r="N44"/>
  <c r="N48"/>
  <c r="N52"/>
  <c r="N55"/>
  <c r="O55" s="1"/>
  <c r="N56"/>
  <c r="N59"/>
  <c r="O59" s="1"/>
  <c r="N60"/>
  <c r="N63"/>
  <c r="O63" s="1"/>
  <c r="N64"/>
  <c r="N67"/>
  <c r="O67" s="1"/>
  <c r="N68"/>
  <c r="N71"/>
  <c r="O71" s="1"/>
  <c r="N72"/>
  <c r="N75"/>
  <c r="O75" s="1"/>
  <c r="N76"/>
  <c r="N79"/>
  <c r="O79" s="1"/>
  <c r="N80"/>
  <c r="N83"/>
  <c r="O83" s="1"/>
  <c r="N84"/>
  <c r="N87"/>
  <c r="O87" s="1"/>
  <c r="N88"/>
  <c r="N91"/>
  <c r="O91" s="1"/>
  <c r="N92"/>
  <c r="N95"/>
  <c r="N96"/>
  <c r="I99"/>
  <c r="N81"/>
  <c r="N82"/>
  <c r="N85"/>
  <c r="N86"/>
  <c r="N89"/>
  <c r="O89" s="1"/>
  <c r="N90"/>
  <c r="O90" s="1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O13"/>
  <c r="V13"/>
  <c r="V48"/>
  <c r="O48"/>
  <c r="V56"/>
  <c r="V4"/>
  <c r="O4"/>
  <c r="V9"/>
  <c r="V32"/>
  <c r="O32"/>
  <c r="V40"/>
  <c r="V47"/>
  <c r="V59"/>
  <c r="V16"/>
  <c r="O16"/>
  <c r="V24"/>
  <c r="V31"/>
  <c r="V43"/>
  <c r="O43"/>
  <c r="O87"/>
  <c r="V87"/>
  <c r="V98"/>
  <c r="O98"/>
  <c r="V10" i="56"/>
  <c r="O10"/>
  <c r="V19"/>
  <c r="O19"/>
  <c r="V24"/>
  <c r="V26"/>
  <c r="O26"/>
  <c r="V35"/>
  <c r="O35"/>
  <c r="V40"/>
  <c r="V42"/>
  <c r="O42"/>
  <c r="V51"/>
  <c r="O51"/>
  <c r="O24" i="57"/>
  <c r="E99" i="55"/>
  <c r="N8"/>
  <c r="F9"/>
  <c r="D99"/>
  <c r="I99"/>
  <c r="M99"/>
  <c r="G10"/>
  <c r="N12"/>
  <c r="O12" s="1"/>
  <c r="F13"/>
  <c r="V22"/>
  <c r="G26"/>
  <c r="N28"/>
  <c r="O28" s="1"/>
  <c r="F29"/>
  <c r="O30"/>
  <c r="V38"/>
  <c r="G42"/>
  <c r="N44"/>
  <c r="O44" s="1"/>
  <c r="F45"/>
  <c r="O46"/>
  <c r="V54"/>
  <c r="G58"/>
  <c r="N60"/>
  <c r="O60" s="1"/>
  <c r="F61"/>
  <c r="O64"/>
  <c r="O72"/>
  <c r="O80"/>
  <c r="O92"/>
  <c r="O13" i="56"/>
  <c r="O29"/>
  <c r="O45"/>
  <c r="O57"/>
  <c r="O65"/>
  <c r="O73"/>
  <c r="V3" i="55"/>
  <c r="V62"/>
  <c r="V66"/>
  <c r="V74"/>
  <c r="O74"/>
  <c r="V82"/>
  <c r="V6" i="56"/>
  <c r="O6"/>
  <c r="V15"/>
  <c r="O15"/>
  <c r="V22"/>
  <c r="O22"/>
  <c r="V31"/>
  <c r="O31"/>
  <c r="V36"/>
  <c r="V38"/>
  <c r="O38"/>
  <c r="V47"/>
  <c r="O47"/>
  <c r="V52"/>
  <c r="V54"/>
  <c r="O54"/>
  <c r="V59"/>
  <c r="V62"/>
  <c r="O62"/>
  <c r="V67"/>
  <c r="V70"/>
  <c r="O70"/>
  <c r="V75"/>
  <c r="V78"/>
  <c r="O78"/>
  <c r="V83"/>
  <c r="V86"/>
  <c r="V91"/>
  <c r="V94"/>
  <c r="V12" i="55"/>
  <c r="O17"/>
  <c r="V17"/>
  <c r="V28"/>
  <c r="V44"/>
  <c r="V60"/>
  <c r="V90"/>
  <c r="V95"/>
  <c r="V11" i="56"/>
  <c r="O11"/>
  <c r="V18"/>
  <c r="O18"/>
  <c r="V27"/>
  <c r="O27"/>
  <c r="O32"/>
  <c r="V32"/>
  <c r="V34"/>
  <c r="O34"/>
  <c r="V43"/>
  <c r="O43"/>
  <c r="V48"/>
  <c r="O50"/>
  <c r="B99" i="55"/>
  <c r="F3"/>
  <c r="K99"/>
  <c r="O3"/>
  <c r="F5"/>
  <c r="G18"/>
  <c r="O19"/>
  <c r="N20"/>
  <c r="O20" s="1"/>
  <c r="F21"/>
  <c r="G34"/>
  <c r="O35"/>
  <c r="N36"/>
  <c r="O36" s="1"/>
  <c r="F37"/>
  <c r="G50"/>
  <c r="O51"/>
  <c r="N52"/>
  <c r="O52" s="1"/>
  <c r="F53"/>
  <c r="O68"/>
  <c r="O76"/>
  <c r="O84"/>
  <c r="O5" i="56"/>
  <c r="O21"/>
  <c r="O37"/>
  <c r="O53"/>
  <c r="O61"/>
  <c r="O69"/>
  <c r="O77"/>
  <c r="O93"/>
  <c r="V70" i="55"/>
  <c r="O70"/>
  <c r="V78"/>
  <c r="O78"/>
  <c r="V86"/>
  <c r="O86"/>
  <c r="O91"/>
  <c r="V91"/>
  <c r="V7" i="56"/>
  <c r="O7"/>
  <c r="V14"/>
  <c r="O14"/>
  <c r="V23"/>
  <c r="O23"/>
  <c r="V28"/>
  <c r="V30"/>
  <c r="O30"/>
  <c r="V39"/>
  <c r="O39"/>
  <c r="V44"/>
  <c r="V46"/>
  <c r="O46"/>
  <c r="V55"/>
  <c r="V58"/>
  <c r="O58"/>
  <c r="V63"/>
  <c r="V66"/>
  <c r="O66"/>
  <c r="V71"/>
  <c r="V74"/>
  <c r="V79"/>
  <c r="V87"/>
  <c r="V90"/>
  <c r="V95"/>
  <c r="O95"/>
  <c r="V98"/>
  <c r="J99" i="55"/>
  <c r="G6"/>
  <c r="O7"/>
  <c r="N24"/>
  <c r="O24" s="1"/>
  <c r="N40"/>
  <c r="O40" s="1"/>
  <c r="N56"/>
  <c r="O56" s="1"/>
  <c r="O63"/>
  <c r="O71"/>
  <c r="O96"/>
  <c r="O56" i="56"/>
  <c r="V54" i="58"/>
  <c r="V63" i="55"/>
  <c r="V67"/>
  <c r="V71"/>
  <c r="V75"/>
  <c r="V79"/>
  <c r="V83"/>
  <c r="G3" i="56"/>
  <c r="V56"/>
  <c r="V60"/>
  <c r="V68"/>
  <c r="B99" i="57"/>
  <c r="F3"/>
  <c r="K99"/>
  <c r="N82"/>
  <c r="F83"/>
  <c r="F97"/>
  <c r="C99" i="58"/>
  <c r="I99"/>
  <c r="M99"/>
  <c r="N4"/>
  <c r="F5"/>
  <c r="N12"/>
  <c r="F13"/>
  <c r="N20"/>
  <c r="F21"/>
  <c r="V50"/>
  <c r="V64" i="55"/>
  <c r="V68"/>
  <c r="V72"/>
  <c r="V76"/>
  <c r="V80"/>
  <c r="V84"/>
  <c r="V88"/>
  <c r="V92"/>
  <c r="V96"/>
  <c r="F3" i="56"/>
  <c r="F99" s="1"/>
  <c r="V5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N3" i="56"/>
  <c r="N90" i="57"/>
  <c r="F91"/>
  <c r="K99" i="58"/>
  <c r="U99"/>
  <c r="F9"/>
  <c r="F17"/>
  <c r="V26"/>
  <c r="O26"/>
  <c r="V42"/>
  <c r="O42"/>
  <c r="V58"/>
  <c r="V74"/>
  <c r="O74"/>
  <c r="V90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0" i="55" l="1"/>
  <c r="O14"/>
  <c r="O9"/>
  <c r="O65" i="58"/>
  <c r="O44" i="57"/>
  <c r="O80" i="56"/>
  <c r="O96"/>
  <c r="O88"/>
  <c r="O72"/>
  <c r="O44"/>
  <c r="O28"/>
  <c r="O92"/>
  <c r="O84"/>
  <c r="O76"/>
  <c r="O60"/>
  <c r="O52"/>
  <c r="O36"/>
  <c r="V41" i="58"/>
  <c r="O40" i="56"/>
  <c r="O81" i="58"/>
  <c r="O85" i="56"/>
  <c r="O25" i="58"/>
  <c r="O38" i="55"/>
  <c r="O62"/>
  <c r="V61" i="58"/>
  <c r="O53"/>
  <c r="O17"/>
  <c r="O74" i="56"/>
  <c r="O48" i="57"/>
  <c r="O64"/>
  <c r="O82" i="56"/>
  <c r="O81"/>
  <c r="O48"/>
  <c r="O24"/>
  <c r="O9"/>
  <c r="V94" i="55"/>
  <c r="O22"/>
  <c r="O82"/>
  <c r="O11"/>
  <c r="O64" i="56"/>
  <c r="G8"/>
  <c r="V8" s="1"/>
  <c r="E99"/>
  <c r="G4"/>
  <c r="V4" s="1"/>
  <c r="O94"/>
  <c r="O86"/>
  <c r="O25"/>
  <c r="O95" i="55"/>
  <c r="O27"/>
  <c r="O45" i="58"/>
  <c r="V37"/>
  <c r="O29"/>
  <c r="V66"/>
  <c r="V30"/>
  <c r="G98" i="57"/>
  <c r="V98" s="1"/>
  <c r="G18"/>
  <c r="O18" s="1"/>
  <c r="V97" i="58"/>
  <c r="V93"/>
  <c r="G91"/>
  <c r="V77"/>
  <c r="G75"/>
  <c r="G59"/>
  <c r="O57"/>
  <c r="G43"/>
  <c r="E99"/>
  <c r="G27"/>
  <c r="G11"/>
  <c r="V11" s="1"/>
  <c r="O14"/>
  <c r="D99"/>
  <c r="G90" i="57"/>
  <c r="V90" s="1"/>
  <c r="G82"/>
  <c r="V82" s="1"/>
  <c r="G74"/>
  <c r="V74" s="1"/>
  <c r="G58"/>
  <c r="V58" s="1"/>
  <c r="G50"/>
  <c r="V50" s="1"/>
  <c r="G42"/>
  <c r="V42" s="1"/>
  <c r="G34"/>
  <c r="V34" s="1"/>
  <c r="G26"/>
  <c r="V26" s="1"/>
  <c r="G25"/>
  <c r="V25" s="1"/>
  <c r="G10"/>
  <c r="V10" s="1"/>
  <c r="G9"/>
  <c r="V9" s="1"/>
  <c r="O56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6"/>
  <c r="O78"/>
  <c r="V63"/>
  <c r="V12"/>
  <c r="V86"/>
  <c r="AD99" i="63"/>
  <c r="AC99"/>
  <c r="AC99" i="62"/>
  <c r="AD99"/>
  <c r="AC99" i="61"/>
  <c r="V64" i="57"/>
  <c r="O31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82" i="57" l="1"/>
  <c r="O21"/>
  <c r="V18"/>
  <c r="O34"/>
  <c r="O50"/>
  <c r="O42"/>
  <c r="O11" i="58"/>
  <c r="O98" i="57"/>
  <c r="O58"/>
  <c r="O12" i="56"/>
  <c r="O4"/>
  <c r="O8"/>
  <c r="O61" i="57"/>
  <c r="V13"/>
  <c r="O9"/>
  <c r="O90"/>
  <c r="O74"/>
  <c r="V45"/>
  <c r="O25"/>
  <c r="V91" i="58"/>
  <c r="O91"/>
  <c r="V75"/>
  <c r="O75"/>
  <c r="O59"/>
  <c r="V59"/>
  <c r="V43"/>
  <c r="O43"/>
  <c r="O27"/>
  <c r="V27"/>
  <c r="O56"/>
  <c r="O26" i="57"/>
  <c r="O10"/>
  <c r="O5"/>
  <c r="O77"/>
  <c r="V5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51" i="54" l="1"/>
  <c r="DB95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DI96" s="1"/>
  <c r="E96" i="40" s="1"/>
  <c r="BM62" i="54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AR96"/>
  <c r="DF96" s="1"/>
  <c r="B96" i="40" s="1"/>
  <c r="AP99" i="54"/>
  <c r="DH96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DI30" s="1"/>
  <c r="E30" i="40" s="1"/>
  <c r="AR34" i="54"/>
  <c r="AY34"/>
  <c r="BF34"/>
  <c r="BM3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DG85" s="1"/>
  <c r="C85" i="40" s="1"/>
  <c r="CH86" i="54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DI34" i="54"/>
  <c r="E34" i="40" s="1"/>
  <c r="BT34" i="54"/>
  <c r="BT35"/>
  <c r="DA36"/>
  <c r="BT38"/>
  <c r="BT41"/>
  <c r="BT43"/>
  <c r="DA44"/>
  <c r="BT48"/>
  <c r="BT51"/>
  <c r="BT52"/>
  <c r="DJ52" s="1"/>
  <c r="F52" i="40" s="1"/>
  <c r="CZ53" i="54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BT69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BT23"/>
  <c r="DB24"/>
  <c r="BT27"/>
  <c r="DA28"/>
  <c r="BT31"/>
  <c r="DA32"/>
  <c r="BT36"/>
  <c r="BT44"/>
  <c r="BT49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BM38"/>
  <c r="DI38" s="1"/>
  <c r="E38" i="40" s="1"/>
  <c r="BM41" i="54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BF71"/>
  <c r="BF81"/>
  <c r="DH81" s="1"/>
  <c r="D81" i="40" s="1"/>
  <c r="BF83" i="54"/>
  <c r="DH83" s="1"/>
  <c r="D83" i="40" s="1"/>
  <c r="BF86" i="54"/>
  <c r="BF88"/>
  <c r="DH88" s="1"/>
  <c r="D88" i="40" s="1"/>
  <c r="BF91" i="54"/>
  <c r="BF92"/>
  <c r="BF97"/>
  <c r="DI5"/>
  <c r="E5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DH48" s="1"/>
  <c r="D48" i="40" s="1"/>
  <c r="BF55" i="54"/>
  <c r="BF60"/>
  <c r="DH60" s="1"/>
  <c r="D60" i="40" s="1"/>
  <c r="BF63" i="54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BF84"/>
  <c r="BF89"/>
  <c r="BF93"/>
  <c r="BF95"/>
  <c r="BF98"/>
  <c r="AY4"/>
  <c r="AY6"/>
  <c r="AY8"/>
  <c r="AY9"/>
  <c r="DG9" s="1"/>
  <c r="C9" i="40" s="1"/>
  <c r="AY15" i="54"/>
  <c r="AY17"/>
  <c r="AY19"/>
  <c r="DI19"/>
  <c r="E19" i="40" s="1"/>
  <c r="DJ19" i="54"/>
  <c r="F19" i="40" s="1"/>
  <c r="AY29" i="54"/>
  <c r="DG29" s="1"/>
  <c r="C29" i="40" s="1"/>
  <c r="DH29" i="54"/>
  <c r="D29" i="40" s="1"/>
  <c r="AY32" i="54"/>
  <c r="DH32"/>
  <c r="D32" i="40" s="1"/>
  <c r="AY40" i="54"/>
  <c r="CE40"/>
  <c r="AY45"/>
  <c r="AY47"/>
  <c r="AY48"/>
  <c r="DG48" s="1"/>
  <c r="C48" i="40" s="1"/>
  <c r="AY58" i="54"/>
  <c r="DG58" s="1"/>
  <c r="C58" i="40" s="1"/>
  <c r="DI58" i="54"/>
  <c r="E58" i="40" s="1"/>
  <c r="AY62" i="54"/>
  <c r="DI62"/>
  <c r="E62" i="40" s="1"/>
  <c r="DJ62" i="54"/>
  <c r="F62" i="40" s="1"/>
  <c r="AY72" i="54"/>
  <c r="DG72" s="1"/>
  <c r="C72" i="40" s="1"/>
  <c r="DJ72" i="54"/>
  <c r="F72" i="40" s="1"/>
  <c r="AY79" i="54"/>
  <c r="DJ79"/>
  <c r="F79" i="40" s="1"/>
  <c r="AY81" i="54"/>
  <c r="DJ81"/>
  <c r="F81" i="40" s="1"/>
  <c r="AY83" i="54"/>
  <c r="AY86"/>
  <c r="AY95"/>
  <c r="AY97"/>
  <c r="DG97" s="1"/>
  <c r="C97" i="40" s="1"/>
  <c r="AY22" i="54"/>
  <c r="DG22" s="1"/>
  <c r="C22" i="40" s="1"/>
  <c r="AY25" i="54"/>
  <c r="AY28"/>
  <c r="DJ28"/>
  <c r="F28" i="40" s="1"/>
  <c r="AY31" i="54"/>
  <c r="DJ31"/>
  <c r="F31" i="40" s="1"/>
  <c r="AY36" i="54"/>
  <c r="CE36"/>
  <c r="AY39"/>
  <c r="DJ39"/>
  <c r="F39" i="40" s="1"/>
  <c r="AY44" i="54"/>
  <c r="DG44" s="1"/>
  <c r="C44" i="40" s="1"/>
  <c r="AY53" i="54"/>
  <c r="DG53" s="1"/>
  <c r="C53" i="40" s="1"/>
  <c r="CE53" i="54"/>
  <c r="DJ57"/>
  <c r="F57" i="40" s="1"/>
  <c r="AY59" i="54"/>
  <c r="DJ59"/>
  <c r="F59" i="40" s="1"/>
  <c r="AY61" i="54"/>
  <c r="DJ66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AY92"/>
  <c r="AY9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AY68"/>
  <c r="AY71"/>
  <c r="DG71" s="1"/>
  <c r="C71" i="40" s="1"/>
  <c r="DI71" i="54"/>
  <c r="E71" i="40" s="1"/>
  <c r="AY82" i="54"/>
  <c r="DG82" s="1"/>
  <c r="C82" i="40" s="1"/>
  <c r="DH82" i="54"/>
  <c r="D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H57" i="54"/>
  <c r="D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G64" i="54"/>
  <c r="C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5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D53" i="54" l="1"/>
  <c r="DD71"/>
  <c r="DD55"/>
  <c r="CP44"/>
  <c r="CI17"/>
  <c r="CB11"/>
  <c r="CB22"/>
  <c r="CB10"/>
  <c r="DK6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L94" i="29" s="1"/>
  <c r="S93" i="38"/>
  <c r="S92"/>
  <c r="S91"/>
  <c r="S90"/>
  <c r="L90" i="29" s="1"/>
  <c r="S89" i="38"/>
  <c r="S88"/>
  <c r="S87"/>
  <c r="S86"/>
  <c r="L86" i="29" s="1"/>
  <c r="S85" i="38"/>
  <c r="S84"/>
  <c r="S83"/>
  <c r="S82"/>
  <c r="L82" i="29" s="1"/>
  <c r="S81" i="38"/>
  <c r="S80"/>
  <c r="L80" i="29" s="1"/>
  <c r="S79" i="38"/>
  <c r="S78"/>
  <c r="L78" i="29" s="1"/>
  <c r="S77" i="38"/>
  <c r="S76"/>
  <c r="L76" i="29" s="1"/>
  <c r="S75" i="38"/>
  <c r="S74"/>
  <c r="L74" i="29" s="1"/>
  <c r="S73" i="38"/>
  <c r="S72"/>
  <c r="L72" i="29" s="1"/>
  <c r="S71" i="38"/>
  <c r="S70"/>
  <c r="L70" i="29" s="1"/>
  <c r="S69" i="38"/>
  <c r="S68"/>
  <c r="L68" i="29" s="1"/>
  <c r="S67" i="38"/>
  <c r="S66"/>
  <c r="L66" i="29" s="1"/>
  <c r="S65" i="38"/>
  <c r="S64"/>
  <c r="L64" i="29" s="1"/>
  <c r="S63" i="38"/>
  <c r="S62"/>
  <c r="L62" i="29" s="1"/>
  <c r="S61" i="38"/>
  <c r="S60"/>
  <c r="L60" i="29" s="1"/>
  <c r="S59" i="38"/>
  <c r="S58"/>
  <c r="L58" i="29" s="1"/>
  <c r="S57" i="38"/>
  <c r="S56"/>
  <c r="L56" i="29" s="1"/>
  <c r="S55" i="38"/>
  <c r="S54"/>
  <c r="L54" i="29" s="1"/>
  <c r="S53" i="38"/>
  <c r="S52"/>
  <c r="L52" i="29" s="1"/>
  <c r="S51" i="38"/>
  <c r="S50"/>
  <c r="L50" i="29" s="1"/>
  <c r="S49" i="38"/>
  <c r="S48"/>
  <c r="L48" i="29" s="1"/>
  <c r="S47" i="38"/>
  <c r="S46"/>
  <c r="L46" i="29" s="1"/>
  <c r="S45" i="38"/>
  <c r="S44"/>
  <c r="L44" i="29" s="1"/>
  <c r="S43" i="38"/>
  <c r="S42"/>
  <c r="L42" i="29" s="1"/>
  <c r="S41" i="38"/>
  <c r="S40"/>
  <c r="L40" i="29" s="1"/>
  <c r="S39" i="38"/>
  <c r="S38"/>
  <c r="L38" i="29" s="1"/>
  <c r="S37" i="38"/>
  <c r="S36"/>
  <c r="L36" i="29" s="1"/>
  <c r="S35" i="38"/>
  <c r="S34"/>
  <c r="L34" i="29" s="1"/>
  <c r="S33" i="38"/>
  <c r="S32"/>
  <c r="L32" i="29" s="1"/>
  <c r="S31" i="38"/>
  <c r="S30"/>
  <c r="L30" i="29" s="1"/>
  <c r="S29" i="38"/>
  <c r="S28"/>
  <c r="L28" i="29" s="1"/>
  <c r="S27" i="38"/>
  <c r="S26"/>
  <c r="L26" i="29" s="1"/>
  <c r="S25" i="38"/>
  <c r="S24"/>
  <c r="L24" i="29" s="1"/>
  <c r="S23" i="38"/>
  <c r="S22"/>
  <c r="L22" i="29" s="1"/>
  <c r="S21" i="38"/>
  <c r="S20"/>
  <c r="L20" i="29" s="1"/>
  <c r="S19" i="38"/>
  <c r="S18"/>
  <c r="L18" i="29" s="1"/>
  <c r="S17" i="38"/>
  <c r="S16"/>
  <c r="L16" i="29" s="1"/>
  <c r="S15" i="38"/>
  <c r="S14"/>
  <c r="L14" i="29" s="1"/>
  <c r="S13" i="38"/>
  <c r="S12"/>
  <c r="L12" i="29" s="1"/>
  <c r="S11" i="38"/>
  <c r="S10"/>
  <c r="L10" i="29" s="1"/>
  <c r="S9" i="38"/>
  <c r="S8"/>
  <c r="L8" i="29" s="1"/>
  <c r="S7" i="38"/>
  <c r="S6"/>
  <c r="L6" i="29" s="1"/>
  <c r="S5" i="38"/>
  <c r="S4"/>
  <c r="L4" i="29" s="1"/>
  <c r="S3" i="38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5" i="29"/>
  <c r="L7"/>
  <c r="L9"/>
  <c r="L11"/>
  <c r="L13"/>
  <c r="L15"/>
  <c r="L17"/>
  <c r="L19"/>
  <c r="L21"/>
  <c r="L23"/>
  <c r="L25"/>
  <c r="L27"/>
  <c r="L29"/>
  <c r="L31"/>
  <c r="L33"/>
  <c r="L35"/>
  <c r="L37"/>
  <c r="L39"/>
  <c r="L41"/>
  <c r="L43"/>
  <c r="L45"/>
  <c r="L47"/>
  <c r="L49"/>
  <c r="L51"/>
  <c r="L53"/>
  <c r="L55"/>
  <c r="L57"/>
  <c r="L59"/>
  <c r="L61"/>
  <c r="L63"/>
  <c r="L65"/>
  <c r="L67"/>
  <c r="L69"/>
  <c r="L71"/>
  <c r="L73"/>
  <c r="L75"/>
  <c r="L77"/>
  <c r="L79"/>
  <c r="L81"/>
  <c r="L83"/>
  <c r="L84"/>
  <c r="L85"/>
  <c r="L87"/>
  <c r="L88"/>
  <c r="L89"/>
  <c r="L91"/>
  <c r="L92"/>
  <c r="L93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O98" i="38" l="1"/>
  <c r="L98" i="24" s="1"/>
  <c r="AE99" i="28"/>
  <c r="AE99" i="29"/>
  <c r="AE99" i="27"/>
  <c r="AE99" i="26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T5" i="53"/>
  <c r="O5"/>
  <c r="S5"/>
  <c r="W5"/>
  <c r="V5"/>
  <c r="U5"/>
  <c r="N5" i="27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T6"/>
  <c r="N6" i="26" s="1"/>
  <c r="O6" i="53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N7" i="29" s="1"/>
  <c r="V7" i="53"/>
  <c r="U7"/>
  <c r="N7" i="27" s="1"/>
  <c r="T6" i="52"/>
  <c r="M6" i="26" s="1"/>
  <c r="O6" i="52"/>
  <c r="Q6" s="1"/>
  <c r="M8" i="44"/>
  <c r="G4" i="62"/>
  <c r="A8" i="44"/>
  <c r="B8"/>
  <c r="D7"/>
  <c r="AF10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N8" i="26" s="1"/>
  <c r="O8" i="53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W9"/>
  <c r="V9"/>
  <c r="N9" i="28" s="1"/>
  <c r="U9" i="53"/>
  <c r="N9" i="27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U10"/>
  <c r="N10" i="27" s="1"/>
  <c r="T10" i="53"/>
  <c r="O10"/>
  <c r="S10"/>
  <c r="N10" i="24" s="1"/>
  <c r="W10" i="53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AF13" i="44"/>
  <c r="N10" i="26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N11" i="26" s="1"/>
  <c r="O11" i="53"/>
  <c r="S11"/>
  <c r="N11" i="24" s="1"/>
  <c r="W11" i="53"/>
  <c r="N11" i="29" s="1"/>
  <c r="V11" i="53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U12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N14" i="27" s="1"/>
  <c r="T14" i="53"/>
  <c r="O14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8"/>
  <c r="N14" i="26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K15" i="38"/>
  <c r="M15" s="1"/>
  <c r="AE20" i="44"/>
  <c r="C16" i="53"/>
  <c r="Q14"/>
  <c r="P20" i="44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U16"/>
  <c r="N16" i="27" s="1"/>
  <c r="T16" i="53"/>
  <c r="O16"/>
  <c r="S16"/>
  <c r="N16" i="24" s="1"/>
  <c r="W16" i="53"/>
  <c r="N16" i="29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6"/>
  <c r="N16" i="28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T17" i="53"/>
  <c r="O17"/>
  <c r="S17"/>
  <c r="W17"/>
  <c r="V17"/>
  <c r="N17" i="28" s="1"/>
  <c r="U17" i="53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U18"/>
  <c r="T18"/>
  <c r="N18" i="26" s="1"/>
  <c r="O18" i="53"/>
  <c r="S18"/>
  <c r="N18" i="24" s="1"/>
  <c r="W18" i="53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AF21"/>
  <c r="N18" i="29"/>
  <c r="N18" i="27"/>
  <c r="N18" i="28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N19" i="24" s="1"/>
  <c r="W19" i="53"/>
  <c r="V19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9"/>
  <c r="AG12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N20" i="28" s="1"/>
  <c r="U20" i="53"/>
  <c r="N20" i="27" s="1"/>
  <c r="T20" i="53"/>
  <c r="N20" i="26" s="1"/>
  <c r="O20" i="53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O22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AE27" i="44"/>
  <c r="Q21" i="53"/>
  <c r="C23" i="52"/>
  <c r="P27" i="44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N23" i="29" s="1"/>
  <c r="V23" i="5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AG19" i="2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V26" i="53"/>
  <c r="N26" i="28" s="1"/>
  <c r="U26" i="53"/>
  <c r="T26"/>
  <c r="N26" i="26" s="1"/>
  <c r="O26" i="53"/>
  <c r="S26"/>
  <c r="N26" i="24" s="1"/>
  <c r="W26" i="53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7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N27" i="24" s="1"/>
  <c r="W27" i="53"/>
  <c r="V27"/>
  <c r="N27" i="28" s="1"/>
  <c r="U27" i="53"/>
  <c r="N27" i="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9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U28"/>
  <c r="N28" i="27" s="1"/>
  <c r="T28" i="53"/>
  <c r="N28" i="26" s="1"/>
  <c r="O28" i="53"/>
  <c r="S28"/>
  <c r="N28" i="24" s="1"/>
  <c r="W28" i="53"/>
  <c r="N28" i="29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8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W29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W31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V33"/>
  <c r="N33" i="28" s="1"/>
  <c r="U33" i="53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AE38" i="44"/>
  <c r="C34" i="53"/>
  <c r="C34" i="52"/>
  <c r="P38" i="44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3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U34"/>
  <c r="N34" i="27" s="1"/>
  <c r="T34" i="53"/>
  <c r="N34" i="26" s="1"/>
  <c r="O34" i="53"/>
  <c r="S34"/>
  <c r="N34" i="24" s="1"/>
  <c r="W34" i="53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AE39" i="44"/>
  <c r="C35" i="53"/>
  <c r="C35" i="52"/>
  <c r="P39" i="4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N35" i="26" s="1"/>
  <c r="O35" i="53"/>
  <c r="S35"/>
  <c r="N35" i="24" s="1"/>
  <c r="W35" i="53"/>
  <c r="N35" i="29" s="1"/>
  <c r="V35" i="53"/>
  <c r="N35" i="28" s="1"/>
  <c r="U35" i="53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T36"/>
  <c r="N36" i="26" s="1"/>
  <c r="O36" i="53"/>
  <c r="S36"/>
  <c r="N36" i="24" s="1"/>
  <c r="W36" i="53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AF39"/>
  <c r="N36" i="27"/>
  <c r="AG30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T37" i="53"/>
  <c r="N37" i="26" s="1"/>
  <c r="O37" i="53"/>
  <c r="S37"/>
  <c r="N37" i="24" s="1"/>
  <c r="W37" i="53"/>
  <c r="N37" i="29" s="1"/>
  <c r="V37" i="53"/>
  <c r="U37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U38"/>
  <c r="N38" i="27" s="1"/>
  <c r="T38" i="53"/>
  <c r="N38" i="26" s="1"/>
  <c r="O38" i="53"/>
  <c r="S38"/>
  <c r="N38" i="24" s="1"/>
  <c r="W38" i="53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N39" i="27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U40"/>
  <c r="N40" i="27" s="1"/>
  <c r="T40" i="53"/>
  <c r="N40" i="26" s="1"/>
  <c r="O40" i="53"/>
  <c r="S40"/>
  <c r="W40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V41"/>
  <c r="N41" i="28" s="1"/>
  <c r="U41" i="53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O43"/>
  <c r="S43"/>
  <c r="W43"/>
  <c r="N43" i="29" s="1"/>
  <c r="V43" i="53"/>
  <c r="N43" i="28" s="1"/>
  <c r="U43" i="5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N44" i="28" s="1"/>
  <c r="U44" i="53"/>
  <c r="T44"/>
  <c r="N44" i="26" s="1"/>
  <c r="O44" i="53"/>
  <c r="S44"/>
  <c r="N44" i="24" s="1"/>
  <c r="W44" i="53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N45" i="29" s="1"/>
  <c r="V45" i="53"/>
  <c r="U45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T46"/>
  <c r="O46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6"/>
  <c r="N46" i="27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N47" i="24" s="1"/>
  <c r="W47" i="53"/>
  <c r="N47" i="29" s="1"/>
  <c r="V47" i="53"/>
  <c r="N47" i="28" s="1"/>
  <c r="U47" i="53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W48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AG42" i="27"/>
  <c r="AG42" i="30"/>
  <c r="K48" i="38"/>
  <c r="M48" s="1"/>
  <c r="C49" i="53"/>
  <c r="AE53" i="44"/>
  <c r="Q47" i="53"/>
  <c r="P53" i="44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W49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AE54" i="44"/>
  <c r="P54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N50" i="26" s="1"/>
  <c r="O50" i="53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N51" i="24" s="1"/>
  <c r="W51" i="53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N52" i="26" s="1"/>
  <c r="O52" i="53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N53" i="29" s="1"/>
  <c r="V53" i="53"/>
  <c r="N53" i="28" s="1"/>
  <c r="U53" i="53"/>
  <c r="N53" i="27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AG48" i="27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N54" i="28" s="1"/>
  <c r="U54" i="53"/>
  <c r="T54"/>
  <c r="N54" i="26" s="1"/>
  <c r="O54" i="53"/>
  <c r="S54"/>
  <c r="N54" i="24" s="1"/>
  <c r="W54" i="53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AG48" i="26"/>
  <c r="K54" i="38"/>
  <c r="M54" s="1"/>
  <c r="C55" i="53"/>
  <c r="AE59" i="44"/>
  <c r="Q53" i="53"/>
  <c r="C55" i="52"/>
  <c r="P59" i="4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N55" i="26" s="1"/>
  <c r="O55" i="53"/>
  <c r="S55"/>
  <c r="N55" i="24" s="1"/>
  <c r="W55" i="53"/>
  <c r="N55" i="29" s="1"/>
  <c r="V55" i="53"/>
  <c r="U55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O56"/>
  <c r="S56"/>
  <c r="W56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O57"/>
  <c r="S57"/>
  <c r="N57" i="24" s="1"/>
  <c r="W57" i="53"/>
  <c r="V57"/>
  <c r="U57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N58" i="28" s="1"/>
  <c r="U58" i="53"/>
  <c r="T58"/>
  <c r="N58" i="26" s="1"/>
  <c r="O58" i="53"/>
  <c r="S58"/>
  <c r="N58" i="24" s="1"/>
  <c r="W58" i="53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7"/>
  <c r="N58" i="29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N59" i="24" s="1"/>
  <c r="W59" i="53"/>
  <c r="V59"/>
  <c r="N59" i="28" s="1"/>
  <c r="U59" i="53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9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N60" i="28" s="1"/>
  <c r="U60" i="53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N61" i="26" s="1"/>
  <c r="O61" i="53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N62" i="27" s="1"/>
  <c r="T62" i="53"/>
  <c r="O62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O63"/>
  <c r="S63"/>
  <c r="W63"/>
  <c r="N63" i="29" s="1"/>
  <c r="V63" i="53"/>
  <c r="N63" i="28" s="1"/>
  <c r="U63" i="5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U64"/>
  <c r="T64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Q68" i="44"/>
  <c r="T65" i="53"/>
  <c r="N65" i="26" s="1"/>
  <c r="O65" i="53"/>
  <c r="S65"/>
  <c r="N65" i="24" s="1"/>
  <c r="W65" i="53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O61"/>
  <c r="V59"/>
  <c r="O59"/>
  <c r="T63" i="14"/>
  <c r="V63"/>
  <c r="R63"/>
  <c r="B66" i="44"/>
  <c r="A66"/>
  <c r="H63" i="14"/>
  <c r="D65" i="44"/>
  <c r="AF68"/>
  <c r="N65" i="29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N66" i="24" s="1"/>
  <c r="W66" i="53"/>
  <c r="N66" i="29" s="1"/>
  <c r="G66" i="44"/>
  <c r="M67"/>
  <c r="R64" i="14"/>
  <c r="V64"/>
  <c r="T64"/>
  <c r="O64"/>
  <c r="B67" i="44"/>
  <c r="A67"/>
  <c r="H64" i="14"/>
  <c r="D66" i="44"/>
  <c r="AF69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N67" i="2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N68" i="28" s="1"/>
  <c r="U68" i="53"/>
  <c r="N68" i="27" s="1"/>
  <c r="T68" i="53"/>
  <c r="O68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6"/>
  <c r="AG62" i="29"/>
  <c r="K68" i="38"/>
  <c r="M68" s="1"/>
  <c r="C69" i="53"/>
  <c r="AE73" i="44"/>
  <c r="Q67" i="53"/>
  <c r="P73" i="44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N69" i="29" s="1"/>
  <c r="V69" i="53"/>
  <c r="N69" i="28" s="1"/>
  <c r="U69" i="53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7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N70" i="26" s="1"/>
  <c r="O70" i="53"/>
  <c r="S70"/>
  <c r="W70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W71"/>
  <c r="N71" i="29" s="1"/>
  <c r="V71" i="53"/>
  <c r="U7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N72" i="28" s="1"/>
  <c r="U72" i="53"/>
  <c r="N72" i="27" s="1"/>
  <c r="T72" i="53"/>
  <c r="O72"/>
  <c r="S72"/>
  <c r="N72" i="24" s="1"/>
  <c r="W72" i="53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6"/>
  <c r="AG67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U75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U76"/>
  <c r="N76" i="27" s="1"/>
  <c r="T76" i="53"/>
  <c r="N76" i="26" s="1"/>
  <c r="O76" i="53"/>
  <c r="S76"/>
  <c r="W76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N77" i="24" s="1"/>
  <c r="W77" i="53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N78" i="27" s="1"/>
  <c r="T78" i="53"/>
  <c r="O78"/>
  <c r="S78"/>
  <c r="W78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O79"/>
  <c r="S79"/>
  <c r="N79" i="24" s="1"/>
  <c r="W79" i="53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O80"/>
  <c r="S80"/>
  <c r="N80" i="24" s="1"/>
  <c r="W80" i="53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6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T82"/>
  <c r="N82" i="26" s="1"/>
  <c r="O82" i="53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AE87" i="44"/>
  <c r="Q81" i="53"/>
  <c r="C83" i="52"/>
  <c r="P87" i="44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N83" i="26" s="1"/>
  <c r="O83" i="53"/>
  <c r="S83"/>
  <c r="N83" i="24" s="1"/>
  <c r="W83" i="53"/>
  <c r="N83" i="29" s="1"/>
  <c r="V83" i="53"/>
  <c r="U83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N85" i="26" s="1"/>
  <c r="O85" i="53"/>
  <c r="S85"/>
  <c r="N85" i="24" s="1"/>
  <c r="W85" i="53"/>
  <c r="V85"/>
  <c r="N85" i="28" s="1"/>
  <c r="U85" i="53"/>
  <c r="N85" i="27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9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N86" i="28" s="1"/>
  <c r="U86" i="53"/>
  <c r="N86" i="27" s="1"/>
  <c r="T86" i="53"/>
  <c r="N86" i="26" s="1"/>
  <c r="O86" i="53"/>
  <c r="S86"/>
  <c r="N86" i="24" s="1"/>
  <c r="W86" i="53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N88" i="28" s="1"/>
  <c r="U88" i="53"/>
  <c r="N88" i="27" s="1"/>
  <c r="T88" i="53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V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H89" i="44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W89"/>
  <c r="N89" i="29" s="1"/>
  <c r="V89" i="53"/>
  <c r="N89" i="28" s="1"/>
  <c r="U89" i="53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AG84" i="29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N90" i="28" s="1"/>
  <c r="U90" i="53"/>
  <c r="T90"/>
  <c r="N90" i="26" s="1"/>
  <c r="O90" i="53"/>
  <c r="S90"/>
  <c r="N90" i="24" s="1"/>
  <c r="W90" i="53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AF93"/>
  <c r="N90" i="29"/>
  <c r="N90" i="27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O91"/>
  <c r="S91"/>
  <c r="N91" i="24" s="1"/>
  <c r="W91" i="53"/>
  <c r="N91" i="29" s="1"/>
  <c r="V91" i="53"/>
  <c r="U9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T92"/>
  <c r="N92" i="26" s="1"/>
  <c r="O92" i="53"/>
  <c r="S92"/>
  <c r="W92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N93" i="24" s="1"/>
  <c r="W93" i="5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N94" i="27" s="1"/>
  <c r="T94" i="53"/>
  <c r="N94" i="26" s="1"/>
  <c r="O94" i="53"/>
  <c r="S94"/>
  <c r="N94" i="24" s="1"/>
  <c r="W94" i="53"/>
  <c r="N94" i="29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V96" i="53"/>
  <c r="N96" i="28" s="1"/>
  <c r="U96" i="53"/>
  <c r="N96" i="27" s="1"/>
  <c r="T96" i="53"/>
  <c r="O96"/>
  <c r="S96"/>
  <c r="W96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O97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AF102" s="1"/>
  <c r="N98" i="26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7" l="1"/>
  <c r="AC98" s="1"/>
  <c r="AD98" s="1"/>
  <c r="J98" i="44"/>
  <c r="N98" i="29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<sst xmlns="http://schemas.openxmlformats.org/spreadsheetml/2006/main" count="8201" uniqueCount="520">
  <si>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</si>
  <si>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</si>
  <si>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</si>
  <si>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</si>
  <si>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</si>
  <si>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</si>
  <si>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</si>
  <si>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</si>
  <si>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</si>
  <si>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</si>
  <si>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</si>
  <si>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</si>
  <si>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</si>
  <si>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</si>
  <si>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</si>
  <si>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</si>
  <si>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</si>
  <si>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</si>
  <si>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</si>
  <si>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</si>
  <si>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</si>
  <si>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</si>
  <si>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</si>
  <si>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</si>
  <si>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</si>
  <si>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</si>
  <si>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</si>
  <si>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</si>
  <si>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</si>
  <si>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</si>
  <si>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</si>
  <si>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</si>
  <si>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</si>
  <si>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</si>
  <si>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</si>
  <si>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</si>
  <si>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</si>
  <si>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</si>
  <si>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</si>
  <si>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</si>
  <si>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</si>
  <si>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</si>
  <si>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</si>
  <si>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</si>
  <si>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</si>
  <si>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</si>
  <si>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</si>
  <si>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</si>
  <si>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</si>
  <si>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</si>
  <si>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</si>
  <si>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</si>
  <si>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</si>
  <si>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</si>
  <si>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</si>
  <si>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</si>
  <si>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</si>
  <si>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</si>
  <si>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</si>
  <si>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</si>
  <si>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</si>
  <si>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</si>
  <si>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</si>
  <si>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</si>
  <si>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</si>
  <si>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</si>
  <si>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</si>
  <si>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</si>
  <si>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</si>
  <si>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</si>
  <si>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</si>
  <si>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</si>
  <si>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</si>
  <si>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</si>
  <si>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</si>
  <si>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</si>
  <si>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</si>
  <si>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</si>
  <si>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</si>
  <si>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</si>
  <si>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</si>
  <si>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</si>
  <si>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</si>
  <si>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</si>
  <si>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</si>
  <si>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</si>
  <si>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</si>
  <si>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</si>
  <si>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</si>
  <si>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</si>
  <si>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</si>
  <si>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</si>
  <si>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</si>
  <si>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</si>
  <si>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</si>
  <si>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</si>
  <si>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</si>
  <si>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</si>
  <si>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</si>
  <si>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</si>
  <si>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</si>
  <si>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</si>
  <si>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</si>
  <si>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</si>
  <si>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</si>
  <si>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</si>
  <si>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</si>
  <si>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</si>
  <si>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</si>
  <si>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</si>
  <si>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</si>
  <si>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</si>
  <si>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</si>
  <si>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</si>
  <si>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</si>
  <si>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</si>
  <si>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</si>
  <si>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</si>
  <si>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</si>
  <si>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</si>
  <si>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</si>
  <si>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</si>
  <si>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</si>
  <si>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</si>
  <si>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</si>
  <si>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</si>
  <si>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</si>
  <si>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</si>
  <si>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</si>
  <si>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</si>
  <si>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</si>
  <si>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</si>
  <si>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</si>
  <si>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</si>
  <si>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</si>
  <si>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</si>
  <si>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</si>
  <si>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</si>
  <si>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</si>
  <si>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</si>
  <si>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</si>
  <si>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</si>
  <si>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</si>
  <si>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</si>
  <si>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</si>
  <si>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</si>
  <si>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</si>
  <si>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</si>
  <si>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</si>
  <si>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</si>
  <si>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</si>
  <si>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</si>
  <si>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</si>
  <si>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</si>
  <si>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</si>
  <si>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</si>
  <si>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</si>
  <si>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</si>
  <si>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</si>
  <si>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</si>
  <si>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</si>
  <si>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</si>
  <si>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</si>
  <si>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</si>
  <si>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</si>
  <si>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</si>
  <si>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</si>
  <si>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</si>
  <si>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</si>
  <si>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</si>
  <si>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</si>
  <si>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</si>
  <si>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</si>
  <si>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</si>
  <si>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</si>
  <si>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</si>
  <si>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</si>
  <si>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</si>
  <si>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</si>
  <si>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</si>
  <si>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</si>
  <si>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</si>
  <si>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</si>
  <si>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</si>
  <si>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</si>
  <si>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</si>
  <si>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</si>
  <si>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</si>
  <si>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</si>
  <si>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</si>
  <si>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</si>
  <si>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</si>
  <si>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</si>
  <si>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</si>
  <si>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</si>
  <si>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</si>
  <si>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</si>
  <si>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</si>
  <si>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</si>
  <si>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</si>
  <si>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</si>
  <si>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</si>
  <si>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</si>
  <si>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</si>
  <si>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</si>
  <si>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</si>
  <si>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</si>
  <si>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</si>
  <si>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</si>
  <si>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</si>
  <si>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</si>
  <si>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</si>
  <si>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</si>
  <si>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</si>
  <si>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</si>
  <si>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</si>
  <si>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</si>
  <si>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</si>
  <si>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</si>
  <si>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</si>
  <si>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</si>
  <si>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</si>
  <si>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</si>
  <si>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</si>
  <si>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</si>
  <si>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</si>
  <si>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</si>
  <si>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</si>
  <si>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</si>
  <si>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</si>
  <si>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</si>
  <si>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</si>
  <si>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</si>
  <si>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</si>
  <si>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</si>
  <si>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</si>
  <si>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</si>
  <si>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</si>
  <si>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</si>
  <si>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</si>
  <si>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</si>
  <si>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</si>
  <si>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</si>
  <si>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</si>
  <si>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</si>
  <si>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</si>
  <si>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</si>
  <si>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</si>
  <si>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</si>
  <si>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</si>
  <si>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</si>
  <si>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</si>
  <si>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</si>
  <si>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</si>
  <si>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</si>
  <si>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</si>
  <si>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</si>
  <si>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</si>
  <si>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</si>
  <si>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</si>
  <si>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</si>
  <si>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</si>
  <si>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</si>
  <si>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</si>
  <si>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</si>
  <si>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</si>
  <si>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</si>
  <si>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</si>
  <si>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</si>
  <si>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</si>
  <si>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</si>
  <si>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</si>
  <si>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</si>
  <si>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</si>
  <si>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</si>
  <si>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</si>
  <si>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</si>
  <si>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</si>
  <si>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</si>
  <si>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</si>
  <si>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</si>
  <si>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</si>
  <si>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</si>
  <si>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</si>
  <si>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</si>
  <si>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</si>
  <si>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</si>
  <si>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</si>
  <si>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</si>
  <si>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</si>
  <si>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</si>
  <si>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</si>
  <si>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</si>
  <si>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</si>
  <si>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</si>
  <si>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</si>
  <si>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</si>
  <si>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</si>
  <si>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</si>
  <si>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</si>
  <si>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</si>
  <si>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</si>
  <si>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</si>
  <si>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</si>
  <si>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</si>
  <si>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</si>
  <si>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</si>
  <si>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</si>
  <si>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</si>
  <si>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</si>
  <si>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</si>
  <si>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</si>
  <si>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</si>
  <si>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</si>
  <si>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</si>
  <si>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</si>
  <si>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</si>
  <si>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</si>
  <si>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</si>
  <si>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</si>
  <si>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</si>
  <si>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</si>
  <si>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</si>
  <si>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</si>
  <si>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</si>
  <si>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</si>
  <si>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</si>
  <si>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</si>
  <si>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</si>
  <si>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</si>
  <si>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</si>
  <si>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</si>
  <si>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</si>
  <si>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</si>
  <si>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</si>
  <si>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</si>
  <si>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</si>
  <si>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</si>
  <si>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</si>
  <si>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</si>
  <si>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</si>
  <si>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</si>
  <si>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</si>
  <si>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</si>
  <si>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</si>
  <si>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</si>
  <si>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</si>
  <si>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</si>
  <si>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</si>
  <si>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</si>
  <si>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</si>
  <si>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</si>
  <si>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</si>
  <si>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</si>
  <si>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</si>
  <si>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</si>
  <si>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</si>
  <si>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</si>
  <si>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</si>
  <si>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</si>
  <si>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</si>
  <si>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</si>
  <si>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</si>
  <si>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</si>
  <si>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</si>
  <si>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</si>
  <si>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</si>
  <si>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</si>
  <si>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</si>
  <si>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</si>
  <si>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</si>
  <si>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</si>
  <si>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</si>
  <si>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</si>
  <si>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</si>
  <si>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</si>
  <si>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</si>
  <si>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</si>
  <si>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</si>
  <si>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</si>
  <si>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</si>
  <si>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</si>
  <si>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</si>
  <si>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</si>
  <si>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</si>
  <si>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</si>
  <si>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</si>
  <si>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</si>
  <si>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</si>
  <si>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</si>
  <si>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</si>
  <si>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</si>
  <si>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</si>
  <si>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</si>
  <si>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</si>
  <si>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</si>
  <si>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</si>
  <si>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</si>
  <si>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</si>
  <si>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</si>
  <si>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</si>
  <si>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</si>
  <si>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</si>
  <si>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</si>
  <si>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</si>
  <si>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</si>
  <si>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</si>
  <si>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</si>
  <si>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</si>
  <si>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</si>
  <si>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</si>
  <si>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</si>
  <si>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</si>
  <si>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</si>
  <si>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</si>
  <si>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</si>
  <si>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</si>
  <si>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</si>
  <si>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</si>
  <si>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</si>
  <si>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</si>
  <si>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</si>
  <si>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</si>
  <si>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</si>
  <si>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</si>
  <si>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</si>
  <si>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</si>
  <si>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</si>
  <si>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</si>
  <si>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</si>
  <si>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</si>
  <si>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</si>
  <si>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</si>
  <si>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</si>
  <si>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</si>
  <si>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</si>
  <si>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</si>
  <si>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</si>
  <si>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</si>
  <si>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</si>
  <si>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</si>
  <si>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</si>
  <si>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</si>
  <si>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</si>
  <si>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</si>
  <si>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</si>
  <si>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</si>
  <si>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</si>
  <si>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</si>
  <si>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</si>
  <si>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</si>
  <si>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</si>
  <si>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</si>
  <si>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</si>
  <si>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</si>
  <si>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</si>
  <si>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</si>
  <si>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</si>
  <si>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</si>
  <si>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</si>
  <si>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</si>
  <si>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</si>
  <si>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</si>
  <si>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</si>
  <si>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</si>
  <si>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</si>
  <si>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</si>
  <si>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</si>
  <si>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</si>
  <si>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</si>
  <si>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</si>
  <si>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</si>
  <si>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</si>
  <si>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</si>
  <si>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</si>
  <si>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</si>
  <si>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</si>
  <si>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</si>
  <si>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</si>
  <si>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</si>
  <si>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</si>
  <si>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</si>
  <si>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</si>
  <si>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</si>
  <si>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</si>
  <si>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</si>
  <si>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</si>
  <si>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46IS2023/01/25</t>
  </si>
  <si>
    <t>25-01-2023</t>
  </si>
  <si>
    <t>IssueTime</t>
  </si>
  <si>
    <t>SHPPBPL</t>
  </si>
  <si>
    <t>ADHPL</t>
  </si>
  <si>
    <t>HP</t>
  </si>
  <si>
    <t>Teesta_III</t>
  </si>
  <si>
    <t>ACBIL</t>
  </si>
  <si>
    <t>UTTARAKHAND</t>
  </si>
  <si>
    <t>MALANA</t>
  </si>
  <si>
    <t>SHIVSHAKTISUGAR</t>
  </si>
  <si>
    <t>CHANJUII</t>
  </si>
  <si>
    <t>Meghalaya_Ben</t>
  </si>
  <si>
    <t>TS1PL_BKN</t>
  </si>
  <si>
    <t>SOLAPUR_SOLAR</t>
  </si>
  <si>
    <t>GOA_Beneficiary</t>
  </si>
  <si>
    <t xml:space="preserve">Northern_Railway_Delhi </t>
  </si>
  <si>
    <t>AB Hotels</t>
  </si>
  <si>
    <t>GUJAR</t>
  </si>
  <si>
    <t>Max_S</t>
  </si>
  <si>
    <t>BIRD</t>
  </si>
  <si>
    <t>ASBL</t>
  </si>
  <si>
    <t>WAVE</t>
  </si>
  <si>
    <t>OAK-II</t>
  </si>
  <si>
    <t>OAK-III</t>
  </si>
  <si>
    <t>ARIA</t>
  </si>
  <si>
    <t>CADIE</t>
  </si>
  <si>
    <t>INDIAN</t>
  </si>
  <si>
    <t>VODA_U</t>
  </si>
  <si>
    <t>VODAFONE</t>
  </si>
  <si>
    <t>EROS</t>
  </si>
  <si>
    <t>ErosRes</t>
  </si>
  <si>
    <t>JAKSONS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</si>
</sst>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22" fontId="0" fillId="0" borderId="0" xfId="0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0</v>
          </cell>
          <cell r="C5">
            <v>220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220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220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220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220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220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220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220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220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220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220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220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220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220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220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220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220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220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220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220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220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220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220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220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220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220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220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220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220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220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220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220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220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220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220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220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220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220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220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220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220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220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220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220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220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220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220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220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220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220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220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220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160</v>
          </cell>
          <cell r="C57">
            <v>0</v>
          </cell>
          <cell r="D57">
            <v>185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160</v>
          </cell>
          <cell r="C58">
            <v>0</v>
          </cell>
          <cell r="D58">
            <v>185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160</v>
          </cell>
          <cell r="C59">
            <v>0</v>
          </cell>
          <cell r="D59">
            <v>185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160</v>
          </cell>
          <cell r="C60">
            <v>0</v>
          </cell>
          <cell r="D60">
            <v>185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160</v>
          </cell>
          <cell r="C61">
            <v>0</v>
          </cell>
          <cell r="D61">
            <v>185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160</v>
          </cell>
          <cell r="C62">
            <v>0</v>
          </cell>
          <cell r="D62">
            <v>185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160</v>
          </cell>
          <cell r="C63">
            <v>0</v>
          </cell>
          <cell r="D63">
            <v>185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160</v>
          </cell>
          <cell r="C64">
            <v>0</v>
          </cell>
          <cell r="D64">
            <v>185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160</v>
          </cell>
          <cell r="C65">
            <v>0</v>
          </cell>
          <cell r="D65">
            <v>185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160</v>
          </cell>
          <cell r="C66">
            <v>0</v>
          </cell>
          <cell r="D66">
            <v>185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160</v>
          </cell>
          <cell r="C67">
            <v>0</v>
          </cell>
          <cell r="D67">
            <v>185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160</v>
          </cell>
          <cell r="C68">
            <v>0</v>
          </cell>
          <cell r="D68">
            <v>185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160</v>
          </cell>
          <cell r="C69">
            <v>0</v>
          </cell>
          <cell r="D69">
            <v>185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160</v>
          </cell>
          <cell r="C70">
            <v>0</v>
          </cell>
          <cell r="D70">
            <v>185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160</v>
          </cell>
          <cell r="C71">
            <v>0</v>
          </cell>
          <cell r="D71">
            <v>185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160</v>
          </cell>
          <cell r="C72">
            <v>0</v>
          </cell>
          <cell r="D72">
            <v>185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160</v>
          </cell>
          <cell r="C73">
            <v>0</v>
          </cell>
          <cell r="D73">
            <v>185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160</v>
          </cell>
          <cell r="C74">
            <v>0</v>
          </cell>
          <cell r="D74">
            <v>185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160</v>
          </cell>
          <cell r="C75">
            <v>0</v>
          </cell>
          <cell r="D75">
            <v>185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160</v>
          </cell>
          <cell r="C76">
            <v>0</v>
          </cell>
          <cell r="D76">
            <v>185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160</v>
          </cell>
          <cell r="C77">
            <v>0</v>
          </cell>
          <cell r="D77">
            <v>185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160</v>
          </cell>
          <cell r="C78">
            <v>0</v>
          </cell>
          <cell r="D78">
            <v>185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160</v>
          </cell>
          <cell r="C79">
            <v>0</v>
          </cell>
          <cell r="D79">
            <v>185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160</v>
          </cell>
          <cell r="C80">
            <v>0</v>
          </cell>
          <cell r="D80">
            <v>185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160</v>
          </cell>
          <cell r="C81">
            <v>0</v>
          </cell>
          <cell r="D81">
            <v>185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160</v>
          </cell>
          <cell r="C82">
            <v>0</v>
          </cell>
          <cell r="D82">
            <v>185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160</v>
          </cell>
          <cell r="C83">
            <v>0</v>
          </cell>
          <cell r="D83">
            <v>185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160</v>
          </cell>
          <cell r="C84">
            <v>0</v>
          </cell>
          <cell r="D84">
            <v>185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160</v>
          </cell>
          <cell r="C85">
            <v>0</v>
          </cell>
          <cell r="D85">
            <v>185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160</v>
          </cell>
          <cell r="C86">
            <v>0</v>
          </cell>
          <cell r="D86">
            <v>185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160</v>
          </cell>
          <cell r="C87">
            <v>0</v>
          </cell>
          <cell r="D87">
            <v>185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160</v>
          </cell>
          <cell r="C88">
            <v>0</v>
          </cell>
          <cell r="D88">
            <v>185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160</v>
          </cell>
          <cell r="C89">
            <v>0</v>
          </cell>
          <cell r="D89">
            <v>185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160</v>
          </cell>
          <cell r="C90">
            <v>0</v>
          </cell>
          <cell r="D90">
            <v>185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160</v>
          </cell>
          <cell r="C91">
            <v>0</v>
          </cell>
          <cell r="D91">
            <v>185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160</v>
          </cell>
          <cell r="C92">
            <v>0</v>
          </cell>
          <cell r="D92">
            <v>185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160</v>
          </cell>
          <cell r="C93">
            <v>0</v>
          </cell>
          <cell r="D93">
            <v>185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160</v>
          </cell>
          <cell r="C94">
            <v>0</v>
          </cell>
          <cell r="D94">
            <v>185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160</v>
          </cell>
          <cell r="C95">
            <v>0</v>
          </cell>
          <cell r="D95">
            <v>185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160</v>
          </cell>
          <cell r="C96">
            <v>0</v>
          </cell>
          <cell r="D96">
            <v>185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160</v>
          </cell>
          <cell r="C97">
            <v>0</v>
          </cell>
          <cell r="D97">
            <v>185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160</v>
          </cell>
          <cell r="C98">
            <v>0</v>
          </cell>
          <cell r="D98">
            <v>185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160</v>
          </cell>
          <cell r="C99">
            <v>0</v>
          </cell>
          <cell r="D99">
            <v>185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160</v>
          </cell>
          <cell r="C100">
            <v>0</v>
          </cell>
          <cell r="D100">
            <v>185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281.61599999999999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281.61599999999999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281.61599999999999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301.21600000000001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301.21600000000001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301.21600000000001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311.21600000000001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311.21600000000001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311.21600000000001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311.21600000000001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311.21600000000001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311.21600000000001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311.21600000000001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311.21600000000001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311.21600000000001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311.21600000000001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311.21600000000001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311.21600000000001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286.60000000000002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276.60000000000002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276.60000000000002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276.60000000000002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281.61599999999999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281.61599999999999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281.61599999999999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281.61599999999999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281.61599999999999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301.21600000000001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311.21600000000001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311.21600000000001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311.21600000000001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301.21600000000001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301.21600000000001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44951</v>
      </c>
      <c r="Z3" s="37">
        <f>S3</f>
        <v>44951</v>
      </c>
      <c r="AE3" s="36"/>
      <c r="AH3" s="38">
        <f>AV4</f>
        <v>44951</v>
      </c>
    </row>
    <row r="4" spans="1:48" ht="15.75" thickBot="1">
      <c r="A4" s="37">
        <f>frq!A1</f>
        <v>44951</v>
      </c>
      <c r="L4" s="37">
        <f>frq!A1</f>
        <v>44951</v>
      </c>
      <c r="P4" s="37">
        <f>frq!A1</f>
        <v>44951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44951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18.72</v>
      </c>
      <c r="AF6" s="56">
        <f>'MSW BWN'!C3</f>
        <v>18.72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18.911999999999999</v>
      </c>
      <c r="AF7" s="56">
        <f>'MSW BWN'!C4</f>
        <v>18.911999999999999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19.103999999999999</v>
      </c>
      <c r="AF8" s="56">
        <f>'MSW BWN'!C5</f>
        <v>19.103999999999999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20.6</v>
      </c>
      <c r="AF9" s="56">
        <f>'MSW BWN'!C6</f>
        <v>20.6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20.064</v>
      </c>
      <c r="AF10" s="56">
        <f>'MSW BWN'!C7</f>
        <v>20.064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19.776</v>
      </c>
      <c r="AF11" s="56">
        <f>'MSW BWN'!C8</f>
        <v>19.776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19.7</v>
      </c>
      <c r="AF12" s="56">
        <f>'MSW BWN'!C9</f>
        <v>19.7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19.335999999999999</v>
      </c>
      <c r="AF13" s="56">
        <f>'MSW BWN'!C10</f>
        <v>19.335999999999999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18.239999999999998</v>
      </c>
      <c r="AF14" s="56">
        <f>'MSW BWN'!C11</f>
        <v>18.239999999999998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19.448</v>
      </c>
      <c r="AF15" s="56">
        <f>'MSW BWN'!C12</f>
        <v>19.448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19.968</v>
      </c>
      <c r="AF16" s="56">
        <f>'MSW BWN'!C13</f>
        <v>19.968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19.603999999999999</v>
      </c>
      <c r="AF17" s="56">
        <f>'MSW BWN'!C14</f>
        <v>19.603999999999999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18.911999999999999</v>
      </c>
      <c r="AF18" s="56">
        <f>'MSW BWN'!C15</f>
        <v>18.911999999999999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19.584</v>
      </c>
      <c r="AF19" s="56">
        <f>'MSW BWN'!C16</f>
        <v>19.584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19.756</v>
      </c>
      <c r="AF20" s="56">
        <f>'MSW BWN'!C17</f>
        <v>19.756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18.856000000000002</v>
      </c>
      <c r="AF21" s="56">
        <f>'MSW BWN'!C18</f>
        <v>18.856000000000002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18.103999999999999</v>
      </c>
      <c r="AF22" s="56">
        <f>'MSW BWN'!C19</f>
        <v>18.103999999999999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19.448</v>
      </c>
      <c r="AF23" s="56">
        <f>'MSW BWN'!C20</f>
        <v>19.448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19.103999999999999</v>
      </c>
      <c r="AF24" s="56">
        <f>'MSW BWN'!C21</f>
        <v>19.103999999999999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18.047999999999998</v>
      </c>
      <c r="AF25" s="56">
        <f>'MSW BWN'!C22</f>
        <v>18.047999999999998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18.72</v>
      </c>
      <c r="AF26" s="56">
        <f>'MSW BWN'!C23</f>
        <v>18.72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18.968</v>
      </c>
      <c r="AF27" s="56">
        <f>'MSW BWN'!C24</f>
        <v>18.968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20.064</v>
      </c>
      <c r="AF28" s="56">
        <f>'MSW BWN'!C25</f>
        <v>20.064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19.815999999999999</v>
      </c>
      <c r="AF29" s="56">
        <f>'MSW BWN'!C26</f>
        <v>19.815999999999999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7.0403999999999994E-2</v>
      </c>
      <c r="H30" s="54">
        <f>(BAWANA!U27+BAWANA!V27)/4000</f>
        <v>0</v>
      </c>
      <c r="I30" s="54"/>
      <c r="J30" s="54">
        <f t="shared" si="3"/>
        <v>7.0403999999999994E-2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19.239999999999998</v>
      </c>
      <c r="AF30" s="56">
        <f>'MSW BWN'!C27</f>
        <v>19.239999999999998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7.0403999999999994E-2</v>
      </c>
      <c r="H31" s="54">
        <f>(BAWANA!U28+BAWANA!V28)/4000</f>
        <v>0</v>
      </c>
      <c r="I31" s="54"/>
      <c r="J31" s="54">
        <f t="shared" si="3"/>
        <v>7.0403999999999994E-2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18.295999999999999</v>
      </c>
      <c r="AF31" s="56">
        <f>'MSW BWN'!C28</f>
        <v>18.295999999999999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7.0403999999999994E-2</v>
      </c>
      <c r="H32" s="54">
        <f>(BAWANA!U29+BAWANA!V29)/4000</f>
        <v>0</v>
      </c>
      <c r="I32" s="54"/>
      <c r="J32" s="54">
        <f t="shared" si="3"/>
        <v>7.0403999999999994E-2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18.856000000000002</v>
      </c>
      <c r="AF32" s="56">
        <f>'MSW BWN'!C29</f>
        <v>18.856000000000002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7.5303999999999996E-2</v>
      </c>
      <c r="H33" s="54">
        <f>(BAWANA!U30+BAWANA!V30)/4000</f>
        <v>0</v>
      </c>
      <c r="I33" s="54"/>
      <c r="J33" s="54">
        <f t="shared" si="3"/>
        <v>7.5303999999999996E-2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18.068000000000001</v>
      </c>
      <c r="AF33" s="56">
        <f>'MSW BWN'!C30</f>
        <v>18.068000000000001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7.5303999999999996E-2</v>
      </c>
      <c r="H34" s="54">
        <f>(BAWANA!U31+BAWANA!V31)/4000</f>
        <v>0</v>
      </c>
      <c r="I34" s="54"/>
      <c r="J34" s="54">
        <f t="shared" si="3"/>
        <v>7.5303999999999996E-2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18.295999999999999</v>
      </c>
      <c r="AF34" s="56">
        <f>'MSW BWN'!C31</f>
        <v>18.295999999999999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7.5303999999999996E-2</v>
      </c>
      <c r="H35" s="54">
        <f>(BAWANA!U32+BAWANA!V32)/4000</f>
        <v>0</v>
      </c>
      <c r="I35" s="54"/>
      <c r="J35" s="54">
        <f t="shared" si="3"/>
        <v>7.5303999999999996E-2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18.547999999999998</v>
      </c>
      <c r="AF35" s="56">
        <f>'MSW BWN'!C32</f>
        <v>18.547999999999998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7.7803999999999998E-2</v>
      </c>
      <c r="H36" s="54">
        <f>(BAWANA!U33+BAWANA!V33)/4000</f>
        <v>0</v>
      </c>
      <c r="I36" s="54"/>
      <c r="J36" s="54">
        <f t="shared" si="3"/>
        <v>7.7803999999999998E-2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19.064</v>
      </c>
      <c r="AF36" s="56">
        <f>'MSW BWN'!C33</f>
        <v>19.064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7.7803999999999998E-2</v>
      </c>
      <c r="H37" s="54">
        <f>(BAWANA!U34+BAWANA!V34)/4000</f>
        <v>0</v>
      </c>
      <c r="I37" s="54"/>
      <c r="J37" s="54">
        <f t="shared" si="3"/>
        <v>7.7803999999999998E-2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18.760000000000002</v>
      </c>
      <c r="AF37" s="56">
        <f>'MSW BWN'!C34</f>
        <v>18.760000000000002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7.7803999999999998E-2</v>
      </c>
      <c r="H38" s="54">
        <f>(BAWANA!U35+BAWANA!V35)/4000</f>
        <v>0</v>
      </c>
      <c r="I38" s="54"/>
      <c r="J38" s="54">
        <f t="shared" si="3"/>
        <v>7.7803999999999998E-2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18.776</v>
      </c>
      <c r="AF38" s="56">
        <f>'MSW BWN'!C35</f>
        <v>18.776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7.7803999999999998E-2</v>
      </c>
      <c r="H39" s="54">
        <f>(BAWANA!U36+BAWANA!V36)/4000</f>
        <v>0</v>
      </c>
      <c r="I39" s="54"/>
      <c r="J39" s="54">
        <f t="shared" si="3"/>
        <v>7.7803999999999998E-2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19.256</v>
      </c>
      <c r="AF39" s="56">
        <f>'MSW BWN'!C36</f>
        <v>19.256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7.7803999999999998E-2</v>
      </c>
      <c r="H40" s="54">
        <f>(BAWANA!U37+BAWANA!V37)/4000</f>
        <v>0</v>
      </c>
      <c r="I40" s="54"/>
      <c r="J40" s="54">
        <f t="shared" si="3"/>
        <v>7.7803999999999998E-2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19.391999999999999</v>
      </c>
      <c r="AF40" s="56">
        <f>'MSW BWN'!C37</f>
        <v>19.391999999999999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7.7803999999999998E-2</v>
      </c>
      <c r="H41" s="54">
        <f>(BAWANA!U38+BAWANA!V38)/4000</f>
        <v>0</v>
      </c>
      <c r="I41" s="54"/>
      <c r="J41" s="54">
        <f t="shared" si="3"/>
        <v>7.7803999999999998E-2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19.239999999999998</v>
      </c>
      <c r="AF41" s="56">
        <f>'MSW BWN'!C38</f>
        <v>19.239999999999998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7.7803999999999998E-2</v>
      </c>
      <c r="H42" s="54">
        <f>(BAWANA!U39+BAWANA!V39)/4000</f>
        <v>0</v>
      </c>
      <c r="I42" s="54"/>
      <c r="J42" s="54">
        <f t="shared" si="3"/>
        <v>7.7803999999999998E-2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20.064</v>
      </c>
      <c r="AF42" s="56">
        <f>'MSW BWN'!C39</f>
        <v>20.064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7.7803999999999998E-2</v>
      </c>
      <c r="H43" s="54">
        <f>(BAWANA!U40+BAWANA!V40)/4000</f>
        <v>0</v>
      </c>
      <c r="I43" s="54"/>
      <c r="J43" s="54">
        <f t="shared" si="3"/>
        <v>7.7803999999999998E-2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20.007999999999999</v>
      </c>
      <c r="AF43" s="56">
        <f>'MSW BWN'!C40</f>
        <v>20.007999999999999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7.7803999999999998E-2</v>
      </c>
      <c r="H44" s="54">
        <f>(BAWANA!U41+BAWANA!V41)/4000</f>
        <v>0</v>
      </c>
      <c r="I44" s="54"/>
      <c r="J44" s="54">
        <f t="shared" si="3"/>
        <v>7.7803999999999998E-2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19.507999999999999</v>
      </c>
      <c r="AF44" s="56">
        <f>'MSW BWN'!C41</f>
        <v>19.507999999999999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7.7803999999999998E-2</v>
      </c>
      <c r="H45" s="54">
        <f>(BAWANA!U42+BAWANA!V42)/4000</f>
        <v>0</v>
      </c>
      <c r="I45" s="54"/>
      <c r="J45" s="54">
        <f t="shared" si="3"/>
        <v>7.7803999999999998E-2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19.488</v>
      </c>
      <c r="AF45" s="56">
        <f>'MSW BWN'!C42</f>
        <v>19.488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7.7803999999999998E-2</v>
      </c>
      <c r="H46" s="54">
        <f>(BAWANA!U43+BAWANA!V43)/4000</f>
        <v>0</v>
      </c>
      <c r="I46" s="54"/>
      <c r="J46" s="54">
        <f t="shared" si="3"/>
        <v>7.7803999999999998E-2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19.431999999999999</v>
      </c>
      <c r="AF46" s="56">
        <f>'MSW BWN'!C43</f>
        <v>19.431999999999999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7.7803999999999998E-2</v>
      </c>
      <c r="H47" s="54">
        <f>(BAWANA!U44+BAWANA!V44)/4000</f>
        <v>0</v>
      </c>
      <c r="I47" s="54"/>
      <c r="J47" s="54">
        <f t="shared" si="3"/>
        <v>7.7803999999999998E-2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19.16</v>
      </c>
      <c r="AF47" s="56">
        <f>'MSW BWN'!C44</f>
        <v>19.16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7.1650000000000005E-2</v>
      </c>
      <c r="H48" s="54">
        <f>(BAWANA!U45+BAWANA!V45)/4000</f>
        <v>0</v>
      </c>
      <c r="I48" s="54"/>
      <c r="J48" s="54">
        <f t="shared" si="3"/>
        <v>7.1650000000000005E-2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19.564</v>
      </c>
      <c r="AF48" s="56">
        <f>'MSW BWN'!C45</f>
        <v>19.564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6.9150000000000003E-2</v>
      </c>
      <c r="H49" s="54">
        <f>(BAWANA!U46+BAWANA!V46)/4000</f>
        <v>0</v>
      </c>
      <c r="I49" s="54"/>
      <c r="J49" s="54">
        <f t="shared" si="3"/>
        <v>6.9150000000000003E-2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20.256</v>
      </c>
      <c r="AF49" s="56">
        <f>'MSW BWN'!C46</f>
        <v>20.256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6.9150000000000003E-2</v>
      </c>
      <c r="H50" s="54">
        <f>(BAWANA!U47+BAWANA!V47)/4000</f>
        <v>0</v>
      </c>
      <c r="I50" s="54"/>
      <c r="J50" s="54">
        <f t="shared" si="3"/>
        <v>6.9150000000000003E-2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18.931999999999999</v>
      </c>
      <c r="AF50" s="56">
        <f>'MSW BWN'!C47</f>
        <v>18.931999999999999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6.9150000000000003E-2</v>
      </c>
      <c r="H51" s="54">
        <f>(BAWANA!U48+BAWANA!V48)/4000</f>
        <v>0</v>
      </c>
      <c r="I51" s="54"/>
      <c r="J51" s="54">
        <f t="shared" si="3"/>
        <v>6.9150000000000003E-2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18.28</v>
      </c>
      <c r="AF51" s="56">
        <f>'MSW BWN'!C48</f>
        <v>18.28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17.28</v>
      </c>
      <c r="AF52" s="56">
        <f>'MSW BWN'!C49</f>
        <v>17.28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18.472000000000001</v>
      </c>
      <c r="AF53" s="56">
        <f>'MSW BWN'!C50</f>
        <v>18.472000000000001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18.968</v>
      </c>
      <c r="AF54" s="56">
        <f>'MSW BWN'!C51</f>
        <v>18.968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19.22</v>
      </c>
      <c r="AF55" s="56">
        <f>'MSW BWN'!C52</f>
        <v>19.22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19.988</v>
      </c>
      <c r="AF56" s="56">
        <f>'MSW BWN'!C53</f>
        <v>19.988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20.852</v>
      </c>
      <c r="AF57" s="56">
        <f>'MSW BWN'!C54</f>
        <v>20.852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19.603999999999999</v>
      </c>
      <c r="AF58" s="56">
        <f>'MSW BWN'!C55</f>
        <v>19.603999999999999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19.256</v>
      </c>
      <c r="AF59" s="56">
        <f>'MSW BWN'!C56</f>
        <v>19.256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20.084</v>
      </c>
      <c r="AF60" s="56">
        <f>'MSW BWN'!C57</f>
        <v>20.084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19.815999999999999</v>
      </c>
      <c r="AF61" s="56">
        <f>'MSW BWN'!C58</f>
        <v>19.815999999999999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19.295999999999999</v>
      </c>
      <c r="AF62" s="56">
        <f>'MSW BWN'!C59</f>
        <v>19.295999999999999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18.760000000000002</v>
      </c>
      <c r="AF63" s="56">
        <f>'MSW BWN'!C60</f>
        <v>18.760000000000002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20.024000000000001</v>
      </c>
      <c r="AF64" s="56">
        <f>'MSW BWN'!C61</f>
        <v>20.024000000000001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19.795999999999999</v>
      </c>
      <c r="AF65" s="56">
        <f>'MSW BWN'!C62</f>
        <v>19.795999999999999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19.16</v>
      </c>
      <c r="AF66" s="56">
        <f>'MSW BWN'!C63</f>
        <v>19.16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18.891999999999999</v>
      </c>
      <c r="AF67" s="56">
        <f>'MSW BWN'!C64</f>
        <v>18.891999999999999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19.22</v>
      </c>
      <c r="AF68" s="56">
        <f>'MSW BWN'!C65</f>
        <v>19.22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19.2</v>
      </c>
      <c r="AF69" s="56">
        <f>'MSW BWN'!C66</f>
        <v>19.2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19.22</v>
      </c>
      <c r="AF70" s="56">
        <f>'MSW BWN'!C67</f>
        <v>19.22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7.0403999999999994E-2</v>
      </c>
      <c r="H71" s="54">
        <f>(BAWANA!U68+BAWANA!V68)/4000</f>
        <v>0</v>
      </c>
      <c r="I71" s="54"/>
      <c r="J71" s="54">
        <f t="shared" ref="J71:J101" si="9">G71+H71+I71</f>
        <v>7.0403999999999994E-2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19.776</v>
      </c>
      <c r="AF71" s="56">
        <f>'MSW BWN'!C68</f>
        <v>19.776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7.0403999999999994E-2</v>
      </c>
      <c r="H72" s="54">
        <f>(BAWANA!U69+BAWANA!V69)/4000</f>
        <v>0</v>
      </c>
      <c r="I72" s="54"/>
      <c r="J72" s="54">
        <f t="shared" si="9"/>
        <v>7.0403999999999994E-2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19.736000000000001</v>
      </c>
      <c r="AF72" s="56">
        <f>'MSW BWN'!C69</f>
        <v>19.736000000000001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7.0403999999999994E-2</v>
      </c>
      <c r="H73" s="54">
        <f>(BAWANA!U70+BAWANA!V70)/4000</f>
        <v>0</v>
      </c>
      <c r="I73" s="54"/>
      <c r="J73" s="54">
        <f t="shared" si="9"/>
        <v>7.0403999999999994E-2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19.623999999999999</v>
      </c>
      <c r="AF73" s="56">
        <f>'MSW BWN'!C70</f>
        <v>19.623999999999999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7.0403999999999994E-2</v>
      </c>
      <c r="H74" s="54">
        <f>(BAWANA!U71+BAWANA!V71)/4000</f>
        <v>0</v>
      </c>
      <c r="I74" s="54"/>
      <c r="J74" s="54">
        <f t="shared" si="9"/>
        <v>7.0403999999999994E-2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18.28</v>
      </c>
      <c r="AF74" s="56">
        <f>'MSW BWN'!C71</f>
        <v>18.28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7.0403999999999994E-2</v>
      </c>
      <c r="H75" s="54">
        <f>(BAWANA!U72+BAWANA!V72)/4000</f>
        <v>0</v>
      </c>
      <c r="I75" s="54"/>
      <c r="J75" s="54">
        <f t="shared" si="9"/>
        <v>7.0403999999999994E-2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18.815999999999999</v>
      </c>
      <c r="AF75" s="56">
        <f>'MSW BWN'!C72</f>
        <v>18.815999999999999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7.5303999999999996E-2</v>
      </c>
      <c r="H76" s="54">
        <f>(BAWANA!U73+BAWANA!V73)/4000</f>
        <v>0</v>
      </c>
      <c r="I76" s="54"/>
      <c r="J76" s="54">
        <f t="shared" si="9"/>
        <v>7.5303999999999996E-2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18.7</v>
      </c>
      <c r="AF76" s="56">
        <f>'MSW BWN'!C73</f>
        <v>18.7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7.7803999999999998E-2</v>
      </c>
      <c r="H77" s="54">
        <f>(BAWANA!U74+BAWANA!V74)/4000</f>
        <v>0</v>
      </c>
      <c r="I77" s="54"/>
      <c r="J77" s="54">
        <f t="shared" si="9"/>
        <v>7.7803999999999998E-2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18.488</v>
      </c>
      <c r="AF77" s="56">
        <f>'MSW BWN'!C74</f>
        <v>18.488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0.08</v>
      </c>
      <c r="H78" s="54">
        <f>(BAWANA!U75+BAWANA!V75)/4000</f>
        <v>0</v>
      </c>
      <c r="I78" s="54"/>
      <c r="J78" s="54">
        <f t="shared" si="9"/>
        <v>0.08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18.027999999999999</v>
      </c>
      <c r="AF78" s="56">
        <f>'MSW BWN'!C75</f>
        <v>18.027999999999999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0.08</v>
      </c>
      <c r="H79" s="54">
        <f>(BAWANA!U76+BAWANA!V76)/4000</f>
        <v>0</v>
      </c>
      <c r="I79" s="54"/>
      <c r="J79" s="54">
        <f t="shared" si="9"/>
        <v>0.08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18.795999999999999</v>
      </c>
      <c r="AF79" s="56">
        <f>'MSW BWN'!C76</f>
        <v>18.795999999999999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0.08</v>
      </c>
      <c r="H80" s="54">
        <f>(BAWANA!U77+BAWANA!V77)/4000</f>
        <v>0</v>
      </c>
      <c r="I80" s="54"/>
      <c r="J80" s="54">
        <f t="shared" si="9"/>
        <v>0.08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19.64</v>
      </c>
      <c r="AF80" s="56">
        <f>'MSW BWN'!C77</f>
        <v>19.64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0.08</v>
      </c>
      <c r="H81" s="54">
        <f>(BAWANA!U78+BAWANA!V78)/4000</f>
        <v>0</v>
      </c>
      <c r="I81" s="54"/>
      <c r="J81" s="54">
        <f t="shared" si="9"/>
        <v>0.08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19.007999999999999</v>
      </c>
      <c r="AF81" s="56">
        <f>'MSW BWN'!C78</f>
        <v>19.007999999999999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0.08</v>
      </c>
      <c r="H82" s="54">
        <f>(BAWANA!U79+BAWANA!V79)/4000</f>
        <v>0</v>
      </c>
      <c r="I82" s="54"/>
      <c r="J82" s="54">
        <f t="shared" si="9"/>
        <v>0.08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18.776</v>
      </c>
      <c r="AF82" s="56">
        <f>'MSW BWN'!C79</f>
        <v>18.776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0.08</v>
      </c>
      <c r="H83" s="54">
        <f>(BAWANA!U80+BAWANA!V80)/4000</f>
        <v>0</v>
      </c>
      <c r="I83" s="54"/>
      <c r="J83" s="54">
        <f t="shared" si="9"/>
        <v>0.08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18.411999999999999</v>
      </c>
      <c r="AF83" s="56">
        <f>'MSW BWN'!C80</f>
        <v>18.411999999999999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0.08</v>
      </c>
      <c r="H84" s="54">
        <f>(BAWANA!U81+BAWANA!V81)/4000</f>
        <v>0</v>
      </c>
      <c r="I84" s="54"/>
      <c r="J84" s="54">
        <f t="shared" si="9"/>
        <v>0.08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18.891999999999999</v>
      </c>
      <c r="AF84" s="56">
        <f>'MSW BWN'!C81</f>
        <v>18.891999999999999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0.08</v>
      </c>
      <c r="H85" s="54">
        <f>(BAWANA!U82+BAWANA!V82)/4000</f>
        <v>0</v>
      </c>
      <c r="I85" s="54"/>
      <c r="J85" s="54">
        <f t="shared" si="9"/>
        <v>0.08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18.623999999999999</v>
      </c>
      <c r="AF85" s="56">
        <f>'MSW BWN'!C82</f>
        <v>18.623999999999999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7.7803999999999998E-2</v>
      </c>
      <c r="H86" s="54">
        <f>(BAWANA!U83+BAWANA!V83)/4000</f>
        <v>0</v>
      </c>
      <c r="I86" s="54"/>
      <c r="J86" s="54">
        <f t="shared" si="9"/>
        <v>7.7803999999999998E-2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18.488</v>
      </c>
      <c r="AF86" s="56">
        <f>'MSW BWN'!C83</f>
        <v>18.488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7.7803999999999998E-2</v>
      </c>
      <c r="H87" s="54">
        <f>(BAWANA!U84+BAWANA!V84)/4000</f>
        <v>0</v>
      </c>
      <c r="I87" s="54"/>
      <c r="J87" s="54">
        <f t="shared" si="9"/>
        <v>7.7803999999999998E-2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17.952000000000002</v>
      </c>
      <c r="AF87" s="56">
        <f>'MSW BWN'!C84</f>
        <v>17.952000000000002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7.5303999999999996E-2</v>
      </c>
      <c r="H88" s="54">
        <f>(BAWANA!U85+BAWANA!V85)/4000</f>
        <v>0</v>
      </c>
      <c r="I88" s="54"/>
      <c r="J88" s="54">
        <f t="shared" si="9"/>
        <v>7.5303999999999996E-2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18.623999999999999</v>
      </c>
      <c r="AF88" s="56">
        <f>'MSW BWN'!C85</f>
        <v>18.623999999999999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7.5303999999999996E-2</v>
      </c>
      <c r="H89" s="54">
        <f>(BAWANA!U86+BAWANA!V86)/4000</f>
        <v>0</v>
      </c>
      <c r="I89" s="54"/>
      <c r="J89" s="54">
        <f t="shared" si="9"/>
        <v>7.5303999999999996E-2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18.603999999999999</v>
      </c>
      <c r="AF89" s="56">
        <f>'MSW BWN'!C86</f>
        <v>18.603999999999999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19.295999999999999</v>
      </c>
      <c r="AF90" s="56">
        <f>'MSW BWN'!C87</f>
        <v>19.295999999999999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20.428000000000001</v>
      </c>
      <c r="AF91" s="56">
        <f>'MSW BWN'!C88</f>
        <v>20.428000000000001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20.488</v>
      </c>
      <c r="AF92" s="56">
        <f>'MSW BWN'!C89</f>
        <v>20.488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20.792000000000002</v>
      </c>
      <c r="AF93" s="56">
        <f>'MSW BWN'!C90</f>
        <v>20.792000000000002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19.239999999999998</v>
      </c>
      <c r="AF94" s="56">
        <f>'MSW BWN'!C91</f>
        <v>19.239999999999998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19.448</v>
      </c>
      <c r="AF95" s="56">
        <f>'MSW BWN'!C92</f>
        <v>19.448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19.295999999999999</v>
      </c>
      <c r="AF96" s="56">
        <f>'MSW BWN'!C93</f>
        <v>19.295999999999999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19.584</v>
      </c>
      <c r="AF97" s="56">
        <f>'MSW BWN'!C94</f>
        <v>19.584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19.911999999999999</v>
      </c>
      <c r="AF98" s="56">
        <f>'MSW BWN'!C95</f>
        <v>19.911999999999999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19.239999999999998</v>
      </c>
      <c r="AF99" s="56">
        <f>'MSW BWN'!C96</f>
        <v>19.239999999999998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18.047999999999998</v>
      </c>
      <c r="AF100" s="56">
        <f>'MSW BWN'!C97</f>
        <v>18.047999999999998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19.832000000000001</v>
      </c>
      <c r="AF101" s="56">
        <f>'MSW BWN'!C98</f>
        <v>19.832000000000001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6.8137159999999977</v>
      </c>
      <c r="H102" s="54">
        <f t="shared" si="14"/>
        <v>0</v>
      </c>
      <c r="I102" s="54"/>
      <c r="J102" s="54">
        <f t="shared" si="14"/>
        <v>6.8137159999999977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1843.3120000000017</v>
      </c>
      <c r="AF102" s="71">
        <f t="shared" si="16"/>
        <v>1843.3120000000017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229</v>
      </c>
      <c r="B1" s="220"/>
      <c r="C1" s="220"/>
      <c r="D1" s="220"/>
      <c r="E1" s="183"/>
      <c r="F1" s="183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343</v>
      </c>
      <c r="V1" s="22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44951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0" t="s">
        <v>229</v>
      </c>
      <c r="B1" s="220"/>
      <c r="C1" s="220"/>
      <c r="D1" s="220"/>
      <c r="E1" s="183"/>
      <c r="F1" s="183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343</v>
      </c>
      <c r="V1" s="225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44951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17.239999999999998</v>
      </c>
      <c r="J3" s="95">
        <v>0</v>
      </c>
      <c r="K3" s="95">
        <v>0</v>
      </c>
      <c r="L3" s="95">
        <v>1.92</v>
      </c>
      <c r="M3" s="114">
        <v>0</v>
      </c>
      <c r="N3" s="113">
        <v>-111</v>
      </c>
      <c r="O3" s="95">
        <v>0</v>
      </c>
      <c r="P3" s="95">
        <v>-50</v>
      </c>
      <c r="Q3" s="95">
        <v>0</v>
      </c>
      <c r="R3" s="95">
        <v>0</v>
      </c>
      <c r="S3" s="114">
        <v>0</v>
      </c>
      <c r="U3" s="115"/>
      <c r="V3" s="116"/>
      <c r="W3">
        <v>-111</v>
      </c>
      <c r="X3">
        <v>17.239999999999998</v>
      </c>
      <c r="Y3">
        <v>1.92</v>
      </c>
      <c r="Z3">
        <v>0</v>
      </c>
      <c r="AA3">
        <v>-50</v>
      </c>
    </row>
    <row r="4" spans="1:27">
      <c r="B4" t="s">
        <v>263</v>
      </c>
      <c r="G4" t="s">
        <v>46</v>
      </c>
      <c r="H4" s="115">
        <v>0</v>
      </c>
      <c r="I4" s="88">
        <v>19.16</v>
      </c>
      <c r="J4" s="88">
        <v>0</v>
      </c>
      <c r="K4" s="88">
        <v>0</v>
      </c>
      <c r="L4" s="88">
        <v>1.25</v>
      </c>
      <c r="M4" s="116">
        <v>0</v>
      </c>
      <c r="N4" s="115">
        <v>-84</v>
      </c>
      <c r="O4" s="88">
        <v>0</v>
      </c>
      <c r="P4" s="88">
        <v>-50</v>
      </c>
      <c r="Q4" s="88">
        <v>0</v>
      </c>
      <c r="R4" s="88">
        <v>0</v>
      </c>
      <c r="S4" s="116">
        <v>0</v>
      </c>
      <c r="U4" s="115"/>
      <c r="V4" s="116"/>
      <c r="W4">
        <v>-84</v>
      </c>
      <c r="X4">
        <v>19.16</v>
      </c>
      <c r="Y4">
        <v>1.25</v>
      </c>
      <c r="Z4">
        <v>0</v>
      </c>
      <c r="AA4">
        <v>-50</v>
      </c>
    </row>
    <row r="5" spans="1:27">
      <c r="G5" t="s">
        <v>47</v>
      </c>
      <c r="H5" s="115">
        <v>0</v>
      </c>
      <c r="I5" s="88">
        <v>14.37</v>
      </c>
      <c r="J5" s="88">
        <v>0</v>
      </c>
      <c r="K5" s="88">
        <v>0</v>
      </c>
      <c r="L5" s="88">
        <v>0.67</v>
      </c>
      <c r="M5" s="116">
        <v>0</v>
      </c>
      <c r="N5" s="115">
        <v>-55</v>
      </c>
      <c r="O5" s="88">
        <v>0</v>
      </c>
      <c r="P5" s="88">
        <v>-50</v>
      </c>
      <c r="Q5" s="88">
        <v>-10</v>
      </c>
      <c r="R5" s="88">
        <v>0</v>
      </c>
      <c r="S5" s="116">
        <v>0</v>
      </c>
      <c r="U5" s="115"/>
      <c r="V5" s="116"/>
      <c r="W5">
        <v>-55</v>
      </c>
      <c r="X5">
        <v>14.37</v>
      </c>
      <c r="Y5">
        <v>0.67</v>
      </c>
      <c r="Z5">
        <v>-10</v>
      </c>
      <c r="AA5">
        <v>-50</v>
      </c>
    </row>
    <row r="6" spans="1:27">
      <c r="G6" t="s">
        <v>48</v>
      </c>
      <c r="H6" s="115">
        <v>0</v>
      </c>
      <c r="I6" s="88">
        <v>14.37</v>
      </c>
      <c r="J6" s="88">
        <v>0</v>
      </c>
      <c r="K6" s="88">
        <v>0</v>
      </c>
      <c r="L6" s="88">
        <v>0.67</v>
      </c>
      <c r="M6" s="116">
        <v>0</v>
      </c>
      <c r="N6" s="115">
        <v>-50</v>
      </c>
      <c r="O6" s="88">
        <v>0</v>
      </c>
      <c r="P6" s="88">
        <v>-50</v>
      </c>
      <c r="Q6" s="88">
        <v>-10</v>
      </c>
      <c r="R6" s="88">
        <v>0</v>
      </c>
      <c r="S6" s="116">
        <v>0</v>
      </c>
      <c r="U6" s="115"/>
      <c r="V6" s="116"/>
      <c r="W6">
        <v>-50</v>
      </c>
      <c r="X6">
        <v>14.37</v>
      </c>
      <c r="Y6">
        <v>0.67</v>
      </c>
      <c r="Z6">
        <v>-10</v>
      </c>
      <c r="AA6">
        <v>-50</v>
      </c>
    </row>
    <row r="7" spans="1:27">
      <c r="G7" t="s">
        <v>49</v>
      </c>
      <c r="H7" s="115">
        <v>0</v>
      </c>
      <c r="I7" s="88">
        <v>59.41</v>
      </c>
      <c r="J7" s="88">
        <v>0</v>
      </c>
      <c r="K7" s="88">
        <v>0</v>
      </c>
      <c r="L7" s="88">
        <v>0.48</v>
      </c>
      <c r="M7" s="116">
        <v>0</v>
      </c>
      <c r="N7" s="115">
        <v>-23</v>
      </c>
      <c r="O7" s="88">
        <v>0</v>
      </c>
      <c r="P7" s="88">
        <v>-30</v>
      </c>
      <c r="Q7" s="88">
        <v>-15</v>
      </c>
      <c r="R7" s="88">
        <v>0</v>
      </c>
      <c r="S7" s="116">
        <v>0</v>
      </c>
      <c r="U7" s="115"/>
      <c r="V7" s="116"/>
      <c r="W7">
        <v>-23</v>
      </c>
      <c r="X7">
        <v>59.41</v>
      </c>
      <c r="Y7">
        <v>0.48</v>
      </c>
      <c r="Z7">
        <v>-15</v>
      </c>
      <c r="AA7">
        <v>-30</v>
      </c>
    </row>
    <row r="8" spans="1:27">
      <c r="G8" t="s">
        <v>50</v>
      </c>
      <c r="H8" s="115">
        <v>0</v>
      </c>
      <c r="I8" s="88">
        <v>57.49</v>
      </c>
      <c r="J8" s="88">
        <v>0</v>
      </c>
      <c r="K8" s="88">
        <v>0</v>
      </c>
      <c r="L8" s="88">
        <v>0.48</v>
      </c>
      <c r="M8" s="116">
        <v>0</v>
      </c>
      <c r="N8" s="115">
        <v>-23</v>
      </c>
      <c r="O8" s="88">
        <v>0</v>
      </c>
      <c r="P8" s="88">
        <v>-30</v>
      </c>
      <c r="Q8" s="88">
        <v>-10</v>
      </c>
      <c r="R8" s="88">
        <v>0</v>
      </c>
      <c r="S8" s="116">
        <v>0</v>
      </c>
      <c r="U8" s="115"/>
      <c r="V8" s="116"/>
      <c r="W8">
        <v>-23</v>
      </c>
      <c r="X8">
        <v>57.49</v>
      </c>
      <c r="Y8">
        <v>0.48</v>
      </c>
      <c r="Z8">
        <v>-10</v>
      </c>
      <c r="AA8">
        <v>-30</v>
      </c>
    </row>
    <row r="9" spans="1:27">
      <c r="G9" t="s">
        <v>51</v>
      </c>
      <c r="H9" s="115">
        <v>0</v>
      </c>
      <c r="I9" s="88">
        <v>76.66</v>
      </c>
      <c r="J9" s="88">
        <v>0</v>
      </c>
      <c r="K9" s="88">
        <v>0</v>
      </c>
      <c r="L9" s="88">
        <v>0.48</v>
      </c>
      <c r="M9" s="116">
        <v>0</v>
      </c>
      <c r="N9" s="115">
        <v>-12</v>
      </c>
      <c r="O9" s="88">
        <v>0</v>
      </c>
      <c r="P9" s="88">
        <v>-20</v>
      </c>
      <c r="Q9" s="88">
        <v>-15</v>
      </c>
      <c r="R9" s="88">
        <v>0</v>
      </c>
      <c r="S9" s="116">
        <v>0</v>
      </c>
      <c r="U9" s="115"/>
      <c r="V9" s="116"/>
      <c r="W9">
        <v>-12</v>
      </c>
      <c r="X9">
        <v>76.66</v>
      </c>
      <c r="Y9">
        <v>0.48</v>
      </c>
      <c r="Z9">
        <v>-15</v>
      </c>
      <c r="AA9">
        <v>-20</v>
      </c>
    </row>
    <row r="10" spans="1:27">
      <c r="G10" t="s">
        <v>52</v>
      </c>
      <c r="H10" s="115">
        <v>0</v>
      </c>
      <c r="I10" s="88">
        <v>78.569999999999993</v>
      </c>
      <c r="J10" s="88">
        <v>0</v>
      </c>
      <c r="K10" s="88">
        <v>0</v>
      </c>
      <c r="L10" s="88">
        <v>0.48</v>
      </c>
      <c r="M10" s="116">
        <v>0</v>
      </c>
      <c r="N10" s="115">
        <v>-10</v>
      </c>
      <c r="O10" s="88">
        <v>0</v>
      </c>
      <c r="P10" s="88">
        <v>-20</v>
      </c>
      <c r="Q10" s="88">
        <v>-15</v>
      </c>
      <c r="R10" s="88">
        <v>0</v>
      </c>
      <c r="S10" s="116">
        <v>0</v>
      </c>
      <c r="U10" s="115"/>
      <c r="V10" s="116"/>
      <c r="W10">
        <v>-10</v>
      </c>
      <c r="X10">
        <v>78.569999999999993</v>
      </c>
      <c r="Y10">
        <v>0.48</v>
      </c>
      <c r="Z10">
        <v>-15</v>
      </c>
      <c r="AA10">
        <v>-20</v>
      </c>
    </row>
    <row r="11" spans="1:27">
      <c r="G11" t="s">
        <v>53</v>
      </c>
      <c r="H11" s="115">
        <v>0</v>
      </c>
      <c r="I11" s="88">
        <v>68.989999999999995</v>
      </c>
      <c r="J11" s="88">
        <v>0</v>
      </c>
      <c r="K11" s="88">
        <v>0</v>
      </c>
      <c r="L11" s="88">
        <v>0.48</v>
      </c>
      <c r="M11" s="116">
        <v>0</v>
      </c>
      <c r="N11" s="115">
        <v>0</v>
      </c>
      <c r="O11" s="88">
        <v>0</v>
      </c>
      <c r="P11" s="88">
        <v>-30</v>
      </c>
      <c r="Q11" s="88">
        <v>-15</v>
      </c>
      <c r="R11" s="88">
        <v>0</v>
      </c>
      <c r="S11" s="116">
        <v>0</v>
      </c>
      <c r="U11" s="115"/>
      <c r="V11" s="116"/>
      <c r="W11">
        <v>0</v>
      </c>
      <c r="X11">
        <v>68.989999999999995</v>
      </c>
      <c r="Y11">
        <v>0.48</v>
      </c>
      <c r="Z11">
        <v>-15</v>
      </c>
      <c r="AA11">
        <v>-30</v>
      </c>
    </row>
    <row r="12" spans="1:27">
      <c r="G12" t="s">
        <v>54</v>
      </c>
      <c r="H12" s="115">
        <v>0</v>
      </c>
      <c r="I12" s="88">
        <v>68.989999999999995</v>
      </c>
      <c r="J12" s="88">
        <v>0</v>
      </c>
      <c r="K12" s="88">
        <v>0</v>
      </c>
      <c r="L12" s="88">
        <v>0.28999999999999998</v>
      </c>
      <c r="M12" s="116">
        <v>0</v>
      </c>
      <c r="N12" s="115">
        <v>0</v>
      </c>
      <c r="O12" s="88">
        <v>0</v>
      </c>
      <c r="P12" s="88">
        <v>-20</v>
      </c>
      <c r="Q12" s="88">
        <v>-10</v>
      </c>
      <c r="R12" s="88">
        <v>0</v>
      </c>
      <c r="S12" s="116">
        <v>0</v>
      </c>
      <c r="U12" s="115"/>
      <c r="V12" s="116"/>
      <c r="W12">
        <v>0</v>
      </c>
      <c r="X12">
        <v>68.989999999999995</v>
      </c>
      <c r="Y12">
        <v>0.28999999999999998</v>
      </c>
      <c r="Z12">
        <v>-10</v>
      </c>
      <c r="AA12">
        <v>-20</v>
      </c>
    </row>
    <row r="13" spans="1:27">
      <c r="G13" t="s">
        <v>55</v>
      </c>
      <c r="H13" s="115">
        <v>0</v>
      </c>
      <c r="I13" s="88">
        <v>68.989999999999995</v>
      </c>
      <c r="J13" s="88">
        <v>0</v>
      </c>
      <c r="K13" s="88">
        <v>0</v>
      </c>
      <c r="L13" s="88">
        <v>0.28999999999999998</v>
      </c>
      <c r="M13" s="116">
        <v>0</v>
      </c>
      <c r="N13" s="115">
        <v>0</v>
      </c>
      <c r="O13" s="88">
        <v>0</v>
      </c>
      <c r="P13" s="88">
        <v>-25</v>
      </c>
      <c r="Q13" s="88">
        <v>-15</v>
      </c>
      <c r="R13" s="88">
        <v>0</v>
      </c>
      <c r="S13" s="116">
        <v>0</v>
      </c>
      <c r="U13" s="115"/>
      <c r="V13" s="116"/>
      <c r="W13">
        <v>0</v>
      </c>
      <c r="X13">
        <v>68.989999999999995</v>
      </c>
      <c r="Y13">
        <v>0.28999999999999998</v>
      </c>
      <c r="Z13">
        <v>-15</v>
      </c>
      <c r="AA13">
        <v>-25</v>
      </c>
    </row>
    <row r="14" spans="1:27">
      <c r="G14" t="s">
        <v>56</v>
      </c>
      <c r="H14" s="115">
        <v>0</v>
      </c>
      <c r="I14" s="88">
        <v>70.900000000000006</v>
      </c>
      <c r="J14" s="88">
        <v>0</v>
      </c>
      <c r="K14" s="88">
        <v>0</v>
      </c>
      <c r="L14" s="88">
        <v>0.28999999999999998</v>
      </c>
      <c r="M14" s="116">
        <v>0</v>
      </c>
      <c r="N14" s="115">
        <v>0</v>
      </c>
      <c r="O14" s="88">
        <v>0</v>
      </c>
      <c r="P14" s="88">
        <v>-25</v>
      </c>
      <c r="Q14" s="88">
        <v>-15</v>
      </c>
      <c r="R14" s="88">
        <v>0</v>
      </c>
      <c r="S14" s="116">
        <v>0</v>
      </c>
      <c r="U14" s="115"/>
      <c r="V14" s="116"/>
      <c r="W14">
        <v>0</v>
      </c>
      <c r="X14">
        <v>70.900000000000006</v>
      </c>
      <c r="Y14">
        <v>0.28999999999999998</v>
      </c>
      <c r="Z14">
        <v>-15</v>
      </c>
      <c r="AA14">
        <v>-25</v>
      </c>
    </row>
    <row r="15" spans="1:27">
      <c r="G15" t="s">
        <v>57</v>
      </c>
      <c r="H15" s="115">
        <v>0.96</v>
      </c>
      <c r="I15" s="88">
        <v>75.7</v>
      </c>
      <c r="J15" s="88">
        <v>0</v>
      </c>
      <c r="K15" s="88">
        <v>0</v>
      </c>
      <c r="L15" s="88">
        <v>0.67</v>
      </c>
      <c r="M15" s="116">
        <v>0</v>
      </c>
      <c r="N15" s="115">
        <v>0</v>
      </c>
      <c r="O15" s="88">
        <v>0</v>
      </c>
      <c r="P15" s="88">
        <v>-20</v>
      </c>
      <c r="Q15" s="88">
        <v>-10</v>
      </c>
      <c r="R15" s="88">
        <v>0</v>
      </c>
      <c r="S15" s="116">
        <v>0</v>
      </c>
      <c r="U15" s="115"/>
      <c r="V15" s="116"/>
      <c r="W15">
        <v>0.96</v>
      </c>
      <c r="X15">
        <v>75.7</v>
      </c>
      <c r="Y15">
        <v>0.67</v>
      </c>
      <c r="Z15">
        <v>-10</v>
      </c>
      <c r="AA15">
        <v>-20</v>
      </c>
    </row>
    <row r="16" spans="1:27">
      <c r="G16" t="s">
        <v>58</v>
      </c>
      <c r="H16" s="115">
        <v>0</v>
      </c>
      <c r="I16" s="88">
        <v>74.739999999999995</v>
      </c>
      <c r="J16" s="88">
        <v>0</v>
      </c>
      <c r="K16" s="88">
        <v>0</v>
      </c>
      <c r="L16" s="88">
        <v>0.67</v>
      </c>
      <c r="M16" s="116">
        <v>0</v>
      </c>
      <c r="N16" s="115">
        <v>-9</v>
      </c>
      <c r="O16" s="88">
        <v>0</v>
      </c>
      <c r="P16" s="88">
        <v>-20</v>
      </c>
      <c r="Q16" s="88">
        <v>-10</v>
      </c>
      <c r="R16" s="88">
        <v>0</v>
      </c>
      <c r="S16" s="116">
        <v>0</v>
      </c>
      <c r="U16" s="115"/>
      <c r="V16" s="116"/>
      <c r="W16">
        <v>-9</v>
      </c>
      <c r="X16">
        <v>74.739999999999995</v>
      </c>
      <c r="Y16">
        <v>0.67</v>
      </c>
      <c r="Z16">
        <v>-10</v>
      </c>
      <c r="AA16">
        <v>-20</v>
      </c>
    </row>
    <row r="17" spans="7:27">
      <c r="G17" t="s">
        <v>59</v>
      </c>
      <c r="H17" s="115">
        <v>0</v>
      </c>
      <c r="I17" s="88">
        <v>72.819999999999993</v>
      </c>
      <c r="J17" s="88">
        <v>0</v>
      </c>
      <c r="K17" s="88">
        <v>0</v>
      </c>
      <c r="L17" s="88">
        <v>0.67</v>
      </c>
      <c r="M17" s="116">
        <v>0</v>
      </c>
      <c r="N17" s="115">
        <v>-11</v>
      </c>
      <c r="O17" s="88">
        <v>0</v>
      </c>
      <c r="P17" s="88">
        <v>-25</v>
      </c>
      <c r="Q17" s="88">
        <v>-15</v>
      </c>
      <c r="R17" s="88">
        <v>0</v>
      </c>
      <c r="S17" s="116">
        <v>0</v>
      </c>
      <c r="U17" s="115"/>
      <c r="V17" s="116"/>
      <c r="W17">
        <v>-11</v>
      </c>
      <c r="X17">
        <v>72.819999999999993</v>
      </c>
      <c r="Y17">
        <v>0.67</v>
      </c>
      <c r="Z17">
        <v>-15</v>
      </c>
      <c r="AA17">
        <v>-25</v>
      </c>
    </row>
    <row r="18" spans="7:27">
      <c r="G18" t="s">
        <v>60</v>
      </c>
      <c r="H18" s="115">
        <v>0</v>
      </c>
      <c r="I18" s="88">
        <v>69.95</v>
      </c>
      <c r="J18" s="88">
        <v>0</v>
      </c>
      <c r="K18" s="88">
        <v>0</v>
      </c>
      <c r="L18" s="88">
        <v>0.96</v>
      </c>
      <c r="M18" s="116">
        <v>0</v>
      </c>
      <c r="N18" s="115">
        <v>-12</v>
      </c>
      <c r="O18" s="88">
        <v>0</v>
      </c>
      <c r="P18" s="88">
        <v>-20</v>
      </c>
      <c r="Q18" s="88">
        <v>-15</v>
      </c>
      <c r="R18" s="88">
        <v>0</v>
      </c>
      <c r="S18" s="116">
        <v>0</v>
      </c>
      <c r="U18" s="115"/>
      <c r="V18" s="116"/>
      <c r="W18">
        <v>-12</v>
      </c>
      <c r="X18">
        <v>69.95</v>
      </c>
      <c r="Y18">
        <v>0.96</v>
      </c>
      <c r="Z18">
        <v>-15</v>
      </c>
      <c r="AA18">
        <v>-20</v>
      </c>
    </row>
    <row r="19" spans="7:27">
      <c r="G19" t="s">
        <v>61</v>
      </c>
      <c r="H19" s="115">
        <v>0</v>
      </c>
      <c r="I19" s="88">
        <v>77.61</v>
      </c>
      <c r="J19" s="88">
        <v>0</v>
      </c>
      <c r="K19" s="88">
        <v>0</v>
      </c>
      <c r="L19" s="88">
        <v>1.25</v>
      </c>
      <c r="M19" s="116">
        <v>0</v>
      </c>
      <c r="N19" s="115">
        <v>0</v>
      </c>
      <c r="O19" s="88">
        <v>0</v>
      </c>
      <c r="P19" s="88">
        <v>-20</v>
      </c>
      <c r="Q19" s="88">
        <v>-15</v>
      </c>
      <c r="R19" s="88">
        <v>0</v>
      </c>
      <c r="S19" s="116">
        <v>0</v>
      </c>
      <c r="U19" s="115"/>
      <c r="V19" s="116"/>
      <c r="W19">
        <v>0</v>
      </c>
      <c r="X19">
        <v>77.61</v>
      </c>
      <c r="Y19">
        <v>1.25</v>
      </c>
      <c r="Z19">
        <v>-15</v>
      </c>
      <c r="AA19">
        <v>-20</v>
      </c>
    </row>
    <row r="20" spans="7:27">
      <c r="G20" t="s">
        <v>62</v>
      </c>
      <c r="H20" s="115">
        <v>0</v>
      </c>
      <c r="I20" s="88">
        <v>72.819999999999993</v>
      </c>
      <c r="J20" s="88">
        <v>0</v>
      </c>
      <c r="K20" s="88">
        <v>0</v>
      </c>
      <c r="L20" s="88">
        <v>1.92</v>
      </c>
      <c r="M20" s="116">
        <v>0</v>
      </c>
      <c r="N20" s="115">
        <v>-8</v>
      </c>
      <c r="O20" s="88">
        <v>0</v>
      </c>
      <c r="P20" s="88">
        <v>-20</v>
      </c>
      <c r="Q20" s="88">
        <v>-15</v>
      </c>
      <c r="R20" s="88">
        <v>0</v>
      </c>
      <c r="S20" s="116">
        <v>0</v>
      </c>
      <c r="U20" s="115"/>
      <c r="V20" s="116"/>
      <c r="W20">
        <v>-8</v>
      </c>
      <c r="X20">
        <v>72.819999999999993</v>
      </c>
      <c r="Y20">
        <v>1.92</v>
      </c>
      <c r="Z20">
        <v>-15</v>
      </c>
      <c r="AA20">
        <v>-20</v>
      </c>
    </row>
    <row r="21" spans="7:27">
      <c r="G21" t="s">
        <v>63</v>
      </c>
      <c r="H21" s="115">
        <v>0</v>
      </c>
      <c r="I21" s="88">
        <v>47.91</v>
      </c>
      <c r="J21" s="88">
        <v>0</v>
      </c>
      <c r="K21" s="88">
        <v>0</v>
      </c>
      <c r="L21" s="88">
        <v>2.4</v>
      </c>
      <c r="M21" s="116">
        <v>0</v>
      </c>
      <c r="N21" s="115">
        <v>-75</v>
      </c>
      <c r="O21" s="88">
        <v>0</v>
      </c>
      <c r="P21" s="88">
        <v>-40</v>
      </c>
      <c r="Q21" s="88">
        <v>-15</v>
      </c>
      <c r="R21" s="88">
        <v>0</v>
      </c>
      <c r="S21" s="116">
        <v>0</v>
      </c>
      <c r="U21" s="115"/>
      <c r="V21" s="116"/>
      <c r="W21">
        <v>-75</v>
      </c>
      <c r="X21">
        <v>47.91</v>
      </c>
      <c r="Y21">
        <v>2.4</v>
      </c>
      <c r="Z21">
        <v>-15</v>
      </c>
      <c r="AA21">
        <v>-40</v>
      </c>
    </row>
    <row r="22" spans="7:27">
      <c r="G22" t="s">
        <v>64</v>
      </c>
      <c r="H22" s="115">
        <v>0</v>
      </c>
      <c r="I22" s="88">
        <v>47.91</v>
      </c>
      <c r="J22" s="88">
        <v>0</v>
      </c>
      <c r="K22" s="88">
        <v>0</v>
      </c>
      <c r="L22" s="88">
        <v>3.83</v>
      </c>
      <c r="M22" s="116">
        <v>0</v>
      </c>
      <c r="N22" s="115">
        <v>-68</v>
      </c>
      <c r="O22" s="88">
        <v>0</v>
      </c>
      <c r="P22" s="88">
        <v>-60</v>
      </c>
      <c r="Q22" s="88">
        <v>-15</v>
      </c>
      <c r="R22" s="88">
        <v>0</v>
      </c>
      <c r="S22" s="116">
        <v>0</v>
      </c>
      <c r="U22" s="115"/>
      <c r="V22" s="116"/>
      <c r="W22">
        <v>-68</v>
      </c>
      <c r="X22">
        <v>47.91</v>
      </c>
      <c r="Y22">
        <v>3.83</v>
      </c>
      <c r="Z22">
        <v>-15</v>
      </c>
      <c r="AA22">
        <v>-60</v>
      </c>
    </row>
    <row r="23" spans="7:27">
      <c r="G23" t="s">
        <v>65</v>
      </c>
      <c r="H23" s="115">
        <v>0</v>
      </c>
      <c r="I23" s="88">
        <v>33.54</v>
      </c>
      <c r="J23" s="88">
        <v>0</v>
      </c>
      <c r="K23" s="88">
        <v>0</v>
      </c>
      <c r="L23" s="88">
        <v>5.75</v>
      </c>
      <c r="M23" s="116">
        <v>0</v>
      </c>
      <c r="N23" s="115">
        <v>-31</v>
      </c>
      <c r="O23" s="88">
        <v>0</v>
      </c>
      <c r="P23" s="88">
        <v>-70</v>
      </c>
      <c r="Q23" s="88">
        <v>-15</v>
      </c>
      <c r="R23" s="88">
        <v>0</v>
      </c>
      <c r="S23" s="116">
        <v>0</v>
      </c>
      <c r="U23" s="115"/>
      <c r="V23" s="116"/>
      <c r="W23">
        <v>-31</v>
      </c>
      <c r="X23">
        <v>33.54</v>
      </c>
      <c r="Y23">
        <v>5.75</v>
      </c>
      <c r="Z23">
        <v>-15</v>
      </c>
      <c r="AA23">
        <v>-70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7.67</v>
      </c>
      <c r="M24" s="116">
        <v>0</v>
      </c>
      <c r="N24" s="115">
        <v>-35</v>
      </c>
      <c r="O24" s="88">
        <v>-30</v>
      </c>
      <c r="P24" s="88">
        <v>0</v>
      </c>
      <c r="Q24" s="88">
        <v>-10</v>
      </c>
      <c r="R24" s="88">
        <v>0</v>
      </c>
      <c r="S24" s="116">
        <v>0</v>
      </c>
      <c r="U24" s="115"/>
      <c r="V24" s="116"/>
      <c r="W24">
        <v>-35</v>
      </c>
      <c r="X24">
        <v>-30</v>
      </c>
      <c r="Y24">
        <v>7.67</v>
      </c>
      <c r="Z24">
        <v>-10</v>
      </c>
      <c r="AA24">
        <v>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10.06</v>
      </c>
      <c r="M25" s="116">
        <v>0</v>
      </c>
      <c r="N25" s="115">
        <v>-69</v>
      </c>
      <c r="O25" s="88">
        <v>-25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/>
      <c r="W25">
        <v>-69</v>
      </c>
      <c r="X25">
        <v>-25</v>
      </c>
      <c r="Y25">
        <v>10.06</v>
      </c>
      <c r="Z25">
        <v>0</v>
      </c>
      <c r="AA25">
        <v>0</v>
      </c>
    </row>
    <row r="26" spans="7:27">
      <c r="G26" t="s">
        <v>68</v>
      </c>
      <c r="H26" s="115">
        <v>0</v>
      </c>
      <c r="I26" s="88">
        <v>4.79</v>
      </c>
      <c r="J26" s="88">
        <v>0</v>
      </c>
      <c r="K26" s="88">
        <v>0</v>
      </c>
      <c r="L26" s="88">
        <v>13.42</v>
      </c>
      <c r="M26" s="116">
        <v>0</v>
      </c>
      <c r="N26" s="115">
        <v>-61</v>
      </c>
      <c r="O26" s="88">
        <v>0</v>
      </c>
      <c r="P26" s="88">
        <v>-40</v>
      </c>
      <c r="Q26" s="88">
        <v>0</v>
      </c>
      <c r="R26" s="88">
        <v>0</v>
      </c>
      <c r="S26" s="116">
        <v>0</v>
      </c>
      <c r="U26" s="115"/>
      <c r="V26" s="116"/>
      <c r="W26">
        <v>-61</v>
      </c>
      <c r="X26">
        <v>4.79</v>
      </c>
      <c r="Y26">
        <v>13.42</v>
      </c>
      <c r="Z26">
        <v>0</v>
      </c>
      <c r="AA26">
        <v>-40</v>
      </c>
    </row>
    <row r="27" spans="7:27">
      <c r="G27" t="s">
        <v>69</v>
      </c>
      <c r="H27" s="115">
        <v>0</v>
      </c>
      <c r="I27" s="88">
        <v>62.28</v>
      </c>
      <c r="J27" s="88">
        <v>0</v>
      </c>
      <c r="K27" s="88">
        <v>0</v>
      </c>
      <c r="L27" s="88">
        <v>16.77</v>
      </c>
      <c r="M27" s="116">
        <v>0</v>
      </c>
      <c r="N27" s="115">
        <v>-5</v>
      </c>
      <c r="O27" s="88">
        <v>0</v>
      </c>
      <c r="P27" s="88">
        <v>-90</v>
      </c>
      <c r="Q27" s="88">
        <v>0</v>
      </c>
      <c r="R27" s="88">
        <v>0</v>
      </c>
      <c r="S27" s="116">
        <v>0</v>
      </c>
      <c r="U27" s="115"/>
      <c r="V27" s="116"/>
      <c r="W27">
        <v>-5</v>
      </c>
      <c r="X27">
        <v>62.28</v>
      </c>
      <c r="Y27">
        <v>16.77</v>
      </c>
      <c r="Z27">
        <v>0</v>
      </c>
      <c r="AA27">
        <v>-90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19.16</v>
      </c>
      <c r="M28" s="116">
        <v>0</v>
      </c>
      <c r="N28" s="115">
        <v>-22</v>
      </c>
      <c r="O28" s="88">
        <v>-36</v>
      </c>
      <c r="P28" s="88">
        <v>-90</v>
      </c>
      <c r="Q28" s="88">
        <v>0</v>
      </c>
      <c r="R28" s="88">
        <v>0</v>
      </c>
      <c r="S28" s="116">
        <v>0</v>
      </c>
      <c r="U28" s="115"/>
      <c r="V28" s="116"/>
      <c r="W28">
        <v>-22</v>
      </c>
      <c r="X28">
        <v>-36</v>
      </c>
      <c r="Y28">
        <v>19.16</v>
      </c>
      <c r="Z28">
        <v>0</v>
      </c>
      <c r="AA28">
        <v>-90</v>
      </c>
    </row>
    <row r="29" spans="7:27">
      <c r="G29" t="s">
        <v>71</v>
      </c>
      <c r="H29" s="115">
        <v>23.96</v>
      </c>
      <c r="I29" s="88">
        <v>0</v>
      </c>
      <c r="J29" s="88">
        <v>0</v>
      </c>
      <c r="K29" s="88">
        <v>0</v>
      </c>
      <c r="L29" s="88">
        <v>21.08</v>
      </c>
      <c r="M29" s="116">
        <v>0</v>
      </c>
      <c r="N29" s="115">
        <v>0</v>
      </c>
      <c r="O29" s="88">
        <v>-5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23.96</v>
      </c>
      <c r="X29">
        <v>-5</v>
      </c>
      <c r="Y29">
        <v>21.08</v>
      </c>
      <c r="Z29">
        <v>0</v>
      </c>
      <c r="AA29">
        <v>0</v>
      </c>
    </row>
    <row r="30" spans="7:27">
      <c r="G30" t="s">
        <v>72</v>
      </c>
      <c r="H30" s="115">
        <v>33.53</v>
      </c>
      <c r="I30" s="88">
        <v>11.5</v>
      </c>
      <c r="J30" s="88">
        <v>0</v>
      </c>
      <c r="K30" s="88">
        <v>0</v>
      </c>
      <c r="L30" s="88">
        <v>22.04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33.53</v>
      </c>
      <c r="X30">
        <v>11.5</v>
      </c>
      <c r="Y30">
        <v>22.04</v>
      </c>
      <c r="Z30">
        <v>0</v>
      </c>
      <c r="AA30">
        <v>0</v>
      </c>
    </row>
    <row r="31" spans="7:27">
      <c r="G31" t="s">
        <v>73</v>
      </c>
      <c r="H31" s="115">
        <v>85.27</v>
      </c>
      <c r="I31" s="88">
        <v>28.75</v>
      </c>
      <c r="J31" s="88">
        <v>0</v>
      </c>
      <c r="K31" s="88">
        <v>0</v>
      </c>
      <c r="L31" s="88">
        <v>22.04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85.27</v>
      </c>
      <c r="X31">
        <v>28.75</v>
      </c>
      <c r="Y31">
        <v>22.04</v>
      </c>
      <c r="Z31">
        <v>0</v>
      </c>
      <c r="AA31">
        <v>0</v>
      </c>
    </row>
    <row r="32" spans="7:27">
      <c r="G32" t="s">
        <v>74</v>
      </c>
      <c r="H32" s="115">
        <v>93.91</v>
      </c>
      <c r="I32" s="88">
        <v>40.24</v>
      </c>
      <c r="J32" s="88">
        <v>0</v>
      </c>
      <c r="K32" s="88">
        <v>0</v>
      </c>
      <c r="L32" s="88">
        <v>22.04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93.91</v>
      </c>
      <c r="X32">
        <v>40.24</v>
      </c>
      <c r="Y32">
        <v>22.04</v>
      </c>
      <c r="Z32">
        <v>0</v>
      </c>
      <c r="AA32">
        <v>0</v>
      </c>
    </row>
    <row r="33" spans="7:27">
      <c r="G33" t="s">
        <v>75</v>
      </c>
      <c r="H33" s="115">
        <v>64.2</v>
      </c>
      <c r="I33" s="88">
        <v>41.2</v>
      </c>
      <c r="J33" s="88">
        <v>0</v>
      </c>
      <c r="K33" s="88">
        <v>0</v>
      </c>
      <c r="L33" s="88">
        <v>22.04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64.2</v>
      </c>
      <c r="X33">
        <v>41.2</v>
      </c>
      <c r="Y33">
        <v>22.04</v>
      </c>
      <c r="Z33">
        <v>0</v>
      </c>
      <c r="AA33">
        <v>0</v>
      </c>
    </row>
    <row r="34" spans="7:27">
      <c r="G34" t="s">
        <v>76</v>
      </c>
      <c r="H34" s="115">
        <v>33.54</v>
      </c>
      <c r="I34" s="88">
        <v>31.62</v>
      </c>
      <c r="J34" s="88">
        <v>0</v>
      </c>
      <c r="K34" s="88">
        <v>0</v>
      </c>
      <c r="L34" s="88">
        <v>22.04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33.54</v>
      </c>
      <c r="X34">
        <v>31.62</v>
      </c>
      <c r="Y34">
        <v>22.04</v>
      </c>
      <c r="Z34">
        <v>0</v>
      </c>
      <c r="AA34">
        <v>0</v>
      </c>
    </row>
    <row r="35" spans="7:27">
      <c r="G35" t="s">
        <v>77</v>
      </c>
      <c r="H35" s="115">
        <v>19.16</v>
      </c>
      <c r="I35" s="88">
        <v>26.83</v>
      </c>
      <c r="J35" s="88">
        <v>0</v>
      </c>
      <c r="K35" s="88">
        <v>0</v>
      </c>
      <c r="L35" s="88">
        <v>22.04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19.16</v>
      </c>
      <c r="X35">
        <v>26.83</v>
      </c>
      <c r="Y35">
        <v>22.04</v>
      </c>
      <c r="Z35">
        <v>0</v>
      </c>
      <c r="AA35">
        <v>0</v>
      </c>
    </row>
    <row r="36" spans="7:27">
      <c r="G36" t="s">
        <v>78</v>
      </c>
      <c r="H36" s="115">
        <v>12.46</v>
      </c>
      <c r="I36" s="88">
        <v>26.82</v>
      </c>
      <c r="J36" s="88">
        <v>0</v>
      </c>
      <c r="K36" s="88">
        <v>0</v>
      </c>
      <c r="L36" s="88">
        <v>22.04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12.46</v>
      </c>
      <c r="X36">
        <v>26.82</v>
      </c>
      <c r="Y36">
        <v>22.04</v>
      </c>
      <c r="Z36">
        <v>0</v>
      </c>
      <c r="AA36">
        <v>0</v>
      </c>
    </row>
    <row r="37" spans="7:27">
      <c r="G37" t="s">
        <v>79</v>
      </c>
      <c r="H37" s="115">
        <v>0</v>
      </c>
      <c r="I37" s="88">
        <v>28.74</v>
      </c>
      <c r="J37" s="88">
        <v>0</v>
      </c>
      <c r="K37" s="88">
        <v>0</v>
      </c>
      <c r="L37" s="88">
        <v>22.04</v>
      </c>
      <c r="M37" s="116">
        <v>0</v>
      </c>
      <c r="N37" s="115">
        <v>-28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-28</v>
      </c>
      <c r="X37">
        <v>28.74</v>
      </c>
      <c r="Y37">
        <v>22.04</v>
      </c>
      <c r="Z37">
        <v>0</v>
      </c>
      <c r="AA37">
        <v>0</v>
      </c>
    </row>
    <row r="38" spans="7:27">
      <c r="G38" t="s">
        <v>80</v>
      </c>
      <c r="H38" s="115">
        <v>0</v>
      </c>
      <c r="I38" s="88">
        <v>23.95</v>
      </c>
      <c r="J38" s="88">
        <v>0</v>
      </c>
      <c r="K38" s="88">
        <v>0</v>
      </c>
      <c r="L38" s="88">
        <v>16.29</v>
      </c>
      <c r="M38" s="116">
        <v>0</v>
      </c>
      <c r="N38" s="115">
        <v>-32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-32</v>
      </c>
      <c r="X38">
        <v>23.95</v>
      </c>
      <c r="Y38">
        <v>16.29</v>
      </c>
      <c r="Z38">
        <v>0</v>
      </c>
      <c r="AA38">
        <v>0</v>
      </c>
    </row>
    <row r="39" spans="7:27">
      <c r="G39" t="s">
        <v>81</v>
      </c>
      <c r="H39" s="115">
        <v>0</v>
      </c>
      <c r="I39" s="88">
        <v>9.58</v>
      </c>
      <c r="J39" s="88">
        <v>0</v>
      </c>
      <c r="K39" s="88">
        <v>0</v>
      </c>
      <c r="L39" s="88">
        <v>15.81</v>
      </c>
      <c r="M39" s="116">
        <v>0</v>
      </c>
      <c r="N39" s="115">
        <v>-37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-37</v>
      </c>
      <c r="X39">
        <v>9.58</v>
      </c>
      <c r="Y39">
        <v>15.81</v>
      </c>
      <c r="Z39">
        <v>0</v>
      </c>
      <c r="AA39">
        <v>0</v>
      </c>
    </row>
    <row r="40" spans="7:27">
      <c r="G40" t="s">
        <v>82</v>
      </c>
      <c r="H40" s="115">
        <v>0</v>
      </c>
      <c r="I40" s="88">
        <v>5.75</v>
      </c>
      <c r="J40" s="88">
        <v>0</v>
      </c>
      <c r="K40" s="88">
        <v>0</v>
      </c>
      <c r="L40" s="88">
        <v>14.95</v>
      </c>
      <c r="M40" s="116">
        <v>0</v>
      </c>
      <c r="N40" s="115">
        <v>-33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-33</v>
      </c>
      <c r="X40">
        <v>5.75</v>
      </c>
      <c r="Y40">
        <v>14.95</v>
      </c>
      <c r="Z40">
        <v>0</v>
      </c>
      <c r="AA40">
        <v>0</v>
      </c>
    </row>
    <row r="41" spans="7:27">
      <c r="G41" t="s">
        <v>83</v>
      </c>
      <c r="H41" s="115">
        <v>0</v>
      </c>
      <c r="I41" s="88">
        <v>21.08</v>
      </c>
      <c r="J41" s="88">
        <v>0</v>
      </c>
      <c r="K41" s="88">
        <v>0</v>
      </c>
      <c r="L41" s="88">
        <v>14.47</v>
      </c>
      <c r="M41" s="116">
        <v>0</v>
      </c>
      <c r="N41" s="115">
        <v>-39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-39</v>
      </c>
      <c r="X41">
        <v>21.08</v>
      </c>
      <c r="Y41">
        <v>14.47</v>
      </c>
      <c r="Z41">
        <v>0</v>
      </c>
      <c r="AA41">
        <v>0</v>
      </c>
    </row>
    <row r="42" spans="7:27">
      <c r="G42" t="s">
        <v>84</v>
      </c>
      <c r="H42" s="115">
        <v>0</v>
      </c>
      <c r="I42" s="88">
        <v>33.54</v>
      </c>
      <c r="J42" s="88">
        <v>0</v>
      </c>
      <c r="K42" s="88">
        <v>0</v>
      </c>
      <c r="L42" s="88">
        <v>13.7</v>
      </c>
      <c r="M42" s="116">
        <v>0</v>
      </c>
      <c r="N42" s="115">
        <v>-40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-40</v>
      </c>
      <c r="X42">
        <v>33.54</v>
      </c>
      <c r="Y42">
        <v>13.7</v>
      </c>
      <c r="Z42">
        <v>0</v>
      </c>
      <c r="AA42">
        <v>0</v>
      </c>
    </row>
    <row r="43" spans="7:27">
      <c r="G43" t="s">
        <v>85</v>
      </c>
      <c r="H43" s="115">
        <v>0</v>
      </c>
      <c r="I43" s="88">
        <v>7.67</v>
      </c>
      <c r="J43" s="88">
        <v>14.37</v>
      </c>
      <c r="K43" s="88">
        <v>0</v>
      </c>
      <c r="L43" s="88">
        <v>14.85</v>
      </c>
      <c r="M43" s="116">
        <v>0</v>
      </c>
      <c r="N43" s="115">
        <v>-24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-24</v>
      </c>
      <c r="X43">
        <v>7.67</v>
      </c>
      <c r="Y43">
        <v>14.85</v>
      </c>
      <c r="Z43">
        <v>0</v>
      </c>
      <c r="AA43">
        <v>14.37</v>
      </c>
    </row>
    <row r="44" spans="7:27">
      <c r="G44" t="s">
        <v>86</v>
      </c>
      <c r="H44" s="115">
        <v>0</v>
      </c>
      <c r="I44" s="88">
        <v>41.2</v>
      </c>
      <c r="J44" s="88">
        <v>52.71</v>
      </c>
      <c r="K44" s="88">
        <v>0</v>
      </c>
      <c r="L44" s="88">
        <v>13.89</v>
      </c>
      <c r="M44" s="116">
        <v>0</v>
      </c>
      <c r="N44" s="115">
        <v>-19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-19</v>
      </c>
      <c r="X44">
        <v>41.2</v>
      </c>
      <c r="Y44">
        <v>13.89</v>
      </c>
      <c r="Z44">
        <v>0</v>
      </c>
      <c r="AA44">
        <v>52.71</v>
      </c>
    </row>
    <row r="45" spans="7:27">
      <c r="G45" t="s">
        <v>87</v>
      </c>
      <c r="H45" s="115">
        <v>0</v>
      </c>
      <c r="I45" s="88">
        <v>23</v>
      </c>
      <c r="J45" s="88">
        <v>28.74</v>
      </c>
      <c r="K45" s="88">
        <v>0</v>
      </c>
      <c r="L45" s="88">
        <v>11.98</v>
      </c>
      <c r="M45" s="116">
        <v>0</v>
      </c>
      <c r="N45" s="115">
        <v>-21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-21</v>
      </c>
      <c r="X45">
        <v>23</v>
      </c>
      <c r="Y45">
        <v>11.98</v>
      </c>
      <c r="Z45">
        <v>0</v>
      </c>
      <c r="AA45">
        <v>28.74</v>
      </c>
    </row>
    <row r="46" spans="7:27">
      <c r="G46" t="s">
        <v>88</v>
      </c>
      <c r="H46" s="115">
        <v>0</v>
      </c>
      <c r="I46" s="88">
        <v>40.24</v>
      </c>
      <c r="J46" s="88">
        <v>28.75</v>
      </c>
      <c r="K46" s="88">
        <v>0</v>
      </c>
      <c r="L46" s="88">
        <v>11.5</v>
      </c>
      <c r="M46" s="116">
        <v>0</v>
      </c>
      <c r="N46" s="115">
        <v>-26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-26</v>
      </c>
      <c r="X46">
        <v>40.24</v>
      </c>
      <c r="Y46">
        <v>11.5</v>
      </c>
      <c r="Z46">
        <v>0</v>
      </c>
      <c r="AA46">
        <v>28.75</v>
      </c>
    </row>
    <row r="47" spans="7:27">
      <c r="G47" t="s">
        <v>89</v>
      </c>
      <c r="H47" s="115">
        <v>0</v>
      </c>
      <c r="I47" s="88">
        <v>20.12</v>
      </c>
      <c r="J47" s="88">
        <v>47.91</v>
      </c>
      <c r="K47" s="88">
        <v>0</v>
      </c>
      <c r="L47" s="88">
        <v>10.06</v>
      </c>
      <c r="M47" s="116">
        <v>0</v>
      </c>
      <c r="N47" s="115">
        <v>-17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-17</v>
      </c>
      <c r="X47">
        <v>20.12</v>
      </c>
      <c r="Y47">
        <v>10.06</v>
      </c>
      <c r="Z47">
        <v>0</v>
      </c>
      <c r="AA47">
        <v>47.91</v>
      </c>
    </row>
    <row r="48" spans="7:27">
      <c r="G48" t="s">
        <v>90</v>
      </c>
      <c r="H48" s="115">
        <v>0</v>
      </c>
      <c r="I48" s="88">
        <v>21.08</v>
      </c>
      <c r="J48" s="88">
        <v>43.12</v>
      </c>
      <c r="K48" s="88">
        <v>0</v>
      </c>
      <c r="L48" s="88">
        <v>9.1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0</v>
      </c>
      <c r="X48">
        <v>21.08</v>
      </c>
      <c r="Y48">
        <v>9.1</v>
      </c>
      <c r="Z48">
        <v>0</v>
      </c>
      <c r="AA48">
        <v>43.12</v>
      </c>
    </row>
    <row r="49" spans="7:27">
      <c r="G49" t="s">
        <v>91</v>
      </c>
      <c r="H49" s="115">
        <v>44.08</v>
      </c>
      <c r="I49" s="88">
        <v>14.37</v>
      </c>
      <c r="J49" s="88">
        <v>43.12</v>
      </c>
      <c r="K49" s="88">
        <v>0</v>
      </c>
      <c r="L49" s="88">
        <v>11.5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44.08</v>
      </c>
      <c r="X49">
        <v>14.37</v>
      </c>
      <c r="Y49">
        <v>11.5</v>
      </c>
      <c r="Z49">
        <v>0</v>
      </c>
      <c r="AA49">
        <v>43.12</v>
      </c>
    </row>
    <row r="50" spans="7:27">
      <c r="G50" t="s">
        <v>92</v>
      </c>
      <c r="H50" s="115">
        <v>27.79</v>
      </c>
      <c r="I50" s="88">
        <v>0</v>
      </c>
      <c r="J50" s="88">
        <v>47.91</v>
      </c>
      <c r="K50" s="88">
        <v>0</v>
      </c>
      <c r="L50" s="88">
        <v>11.5</v>
      </c>
      <c r="M50" s="116">
        <v>0</v>
      </c>
      <c r="N50" s="115">
        <v>0</v>
      </c>
      <c r="O50" s="88">
        <v>-5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27.79</v>
      </c>
      <c r="X50">
        <v>-5</v>
      </c>
      <c r="Y50">
        <v>11.5</v>
      </c>
      <c r="Z50">
        <v>0</v>
      </c>
      <c r="AA50">
        <v>47.91</v>
      </c>
    </row>
    <row r="51" spans="7:27">
      <c r="G51" t="s">
        <v>93</v>
      </c>
      <c r="H51" s="115">
        <v>53.66</v>
      </c>
      <c r="I51" s="88">
        <v>35.450000000000003</v>
      </c>
      <c r="J51" s="88">
        <v>62.29</v>
      </c>
      <c r="K51" s="88">
        <v>0</v>
      </c>
      <c r="L51" s="88">
        <v>10.54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53.66</v>
      </c>
      <c r="X51">
        <v>35.450000000000003</v>
      </c>
      <c r="Y51">
        <v>10.54</v>
      </c>
      <c r="Z51">
        <v>0</v>
      </c>
      <c r="AA51">
        <v>62.29</v>
      </c>
    </row>
    <row r="52" spans="7:27">
      <c r="G52" t="s">
        <v>94</v>
      </c>
      <c r="H52" s="115">
        <v>30.67</v>
      </c>
      <c r="I52" s="88">
        <v>6.71</v>
      </c>
      <c r="J52" s="88">
        <v>19.16</v>
      </c>
      <c r="K52" s="88">
        <v>0</v>
      </c>
      <c r="L52" s="88">
        <v>9.58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30.67</v>
      </c>
      <c r="X52">
        <v>6.71</v>
      </c>
      <c r="Y52">
        <v>9.58</v>
      </c>
      <c r="Z52">
        <v>0</v>
      </c>
      <c r="AA52">
        <v>19.16</v>
      </c>
    </row>
    <row r="53" spans="7:27">
      <c r="G53" t="s">
        <v>95</v>
      </c>
      <c r="H53" s="115">
        <v>84.32</v>
      </c>
      <c r="I53" s="88">
        <v>38.33</v>
      </c>
      <c r="J53" s="88">
        <v>81.45</v>
      </c>
      <c r="K53" s="88">
        <v>0</v>
      </c>
      <c r="L53" s="88">
        <v>9.58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84.32</v>
      </c>
      <c r="X53">
        <v>38.33</v>
      </c>
      <c r="Y53">
        <v>9.58</v>
      </c>
      <c r="Z53">
        <v>0</v>
      </c>
      <c r="AA53">
        <v>81.45</v>
      </c>
    </row>
    <row r="54" spans="7:27">
      <c r="G54" t="s">
        <v>96</v>
      </c>
      <c r="H54" s="115">
        <v>90.07</v>
      </c>
      <c r="I54" s="88">
        <v>22.04</v>
      </c>
      <c r="J54" s="88">
        <v>47.91</v>
      </c>
      <c r="K54" s="88">
        <v>0</v>
      </c>
      <c r="L54" s="88">
        <v>9.1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90.07</v>
      </c>
      <c r="X54">
        <v>22.04</v>
      </c>
      <c r="Y54">
        <v>9.1</v>
      </c>
      <c r="Z54">
        <v>0</v>
      </c>
      <c r="AA54">
        <v>47.91</v>
      </c>
    </row>
    <row r="55" spans="7:27">
      <c r="G55" t="s">
        <v>97</v>
      </c>
      <c r="H55" s="115">
        <v>91.03</v>
      </c>
      <c r="I55" s="88">
        <v>0</v>
      </c>
      <c r="J55" s="88">
        <v>0</v>
      </c>
      <c r="K55" s="88">
        <v>0</v>
      </c>
      <c r="L55" s="88">
        <v>8.6199999999999992</v>
      </c>
      <c r="M55" s="116">
        <v>0</v>
      </c>
      <c r="N55" s="115">
        <v>0</v>
      </c>
      <c r="O55" s="88">
        <v>-5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91.03</v>
      </c>
      <c r="X55">
        <v>-5</v>
      </c>
      <c r="Y55">
        <v>8.6199999999999992</v>
      </c>
      <c r="Z55">
        <v>0</v>
      </c>
      <c r="AA55">
        <v>0</v>
      </c>
    </row>
    <row r="56" spans="7:27">
      <c r="G56" t="s">
        <v>98</v>
      </c>
      <c r="H56" s="115">
        <v>88.16</v>
      </c>
      <c r="I56" s="88">
        <v>0</v>
      </c>
      <c r="J56" s="88">
        <v>0</v>
      </c>
      <c r="K56" s="88">
        <v>0</v>
      </c>
      <c r="L56" s="88">
        <v>8.6199999999999992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88.16</v>
      </c>
      <c r="X56">
        <v>0</v>
      </c>
      <c r="Y56">
        <v>8.6199999999999992</v>
      </c>
      <c r="Z56">
        <v>0</v>
      </c>
      <c r="AA56">
        <v>0</v>
      </c>
    </row>
    <row r="57" spans="7:27">
      <c r="G57" t="s">
        <v>99</v>
      </c>
      <c r="H57" s="115">
        <v>88.15</v>
      </c>
      <c r="I57" s="88">
        <v>0</v>
      </c>
      <c r="J57" s="88">
        <v>0</v>
      </c>
      <c r="K57" s="88">
        <v>0</v>
      </c>
      <c r="L57" s="88">
        <v>7.19</v>
      </c>
      <c r="M57" s="116">
        <v>0</v>
      </c>
      <c r="N57" s="115">
        <v>0</v>
      </c>
      <c r="O57" s="88">
        <v>-7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88.15</v>
      </c>
      <c r="X57">
        <v>-7</v>
      </c>
      <c r="Y57">
        <v>7.19</v>
      </c>
      <c r="Z57">
        <v>0</v>
      </c>
      <c r="AA57">
        <v>0</v>
      </c>
    </row>
    <row r="58" spans="7:27">
      <c r="G58" t="s">
        <v>100</v>
      </c>
      <c r="H58" s="115">
        <v>98.69</v>
      </c>
      <c r="I58" s="88">
        <v>0</v>
      </c>
      <c r="J58" s="88">
        <v>33.54</v>
      </c>
      <c r="K58" s="88">
        <v>0</v>
      </c>
      <c r="L58" s="88">
        <v>7.19</v>
      </c>
      <c r="M58" s="116">
        <v>0</v>
      </c>
      <c r="N58" s="115">
        <v>0</v>
      </c>
      <c r="O58" s="88">
        <v>-14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98.69</v>
      </c>
      <c r="X58">
        <v>-14</v>
      </c>
      <c r="Y58">
        <v>7.19</v>
      </c>
      <c r="Z58">
        <v>0</v>
      </c>
      <c r="AA58">
        <v>33.54</v>
      </c>
    </row>
    <row r="59" spans="7:27">
      <c r="G59" t="s">
        <v>101</v>
      </c>
      <c r="H59" s="115">
        <v>70.900000000000006</v>
      </c>
      <c r="I59" s="88">
        <v>0</v>
      </c>
      <c r="J59" s="88">
        <v>0</v>
      </c>
      <c r="K59" s="88">
        <v>0</v>
      </c>
      <c r="L59" s="88">
        <v>7.19</v>
      </c>
      <c r="M59" s="116">
        <v>0</v>
      </c>
      <c r="N59" s="115">
        <v>0</v>
      </c>
      <c r="O59" s="88">
        <v>-26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70.900000000000006</v>
      </c>
      <c r="X59">
        <v>-26</v>
      </c>
      <c r="Y59">
        <v>7.19</v>
      </c>
      <c r="Z59">
        <v>0</v>
      </c>
      <c r="AA59">
        <v>0</v>
      </c>
    </row>
    <row r="60" spans="7:27">
      <c r="G60" t="s">
        <v>102</v>
      </c>
      <c r="H60" s="115">
        <v>51.74</v>
      </c>
      <c r="I60" s="88">
        <v>0</v>
      </c>
      <c r="J60" s="88">
        <v>0</v>
      </c>
      <c r="K60" s="88">
        <v>0</v>
      </c>
      <c r="L60" s="88">
        <v>7.19</v>
      </c>
      <c r="M60" s="116">
        <v>0</v>
      </c>
      <c r="N60" s="115">
        <v>0</v>
      </c>
      <c r="O60" s="88">
        <v>-28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51.74</v>
      </c>
      <c r="X60">
        <v>-28</v>
      </c>
      <c r="Y60">
        <v>7.19</v>
      </c>
      <c r="Z60">
        <v>0</v>
      </c>
      <c r="AA60">
        <v>0</v>
      </c>
    </row>
    <row r="61" spans="7:27">
      <c r="G61" t="s">
        <v>103</v>
      </c>
      <c r="H61" s="115">
        <v>20.12</v>
      </c>
      <c r="I61" s="88">
        <v>0</v>
      </c>
      <c r="J61" s="88">
        <v>95.82</v>
      </c>
      <c r="K61" s="88">
        <v>0</v>
      </c>
      <c r="L61" s="88">
        <v>7.19</v>
      </c>
      <c r="M61" s="116">
        <v>0</v>
      </c>
      <c r="N61" s="115">
        <v>0</v>
      </c>
      <c r="O61" s="88">
        <v>-27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20.12</v>
      </c>
      <c r="X61">
        <v>-27</v>
      </c>
      <c r="Y61">
        <v>7.19</v>
      </c>
      <c r="Z61">
        <v>0</v>
      </c>
      <c r="AA61">
        <v>95.82</v>
      </c>
    </row>
    <row r="62" spans="7:27">
      <c r="G62" t="s">
        <v>104</v>
      </c>
      <c r="H62" s="115">
        <v>0</v>
      </c>
      <c r="I62" s="88">
        <v>0</v>
      </c>
      <c r="J62" s="88">
        <v>52.7</v>
      </c>
      <c r="K62" s="88">
        <v>0</v>
      </c>
      <c r="L62" s="88">
        <v>6.71</v>
      </c>
      <c r="M62" s="116">
        <v>0</v>
      </c>
      <c r="N62" s="115">
        <v>-35</v>
      </c>
      <c r="O62" s="88">
        <v>-37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-35</v>
      </c>
      <c r="X62">
        <v>-37</v>
      </c>
      <c r="Y62">
        <v>6.71</v>
      </c>
      <c r="Z62">
        <v>0</v>
      </c>
      <c r="AA62">
        <v>52.7</v>
      </c>
    </row>
    <row r="63" spans="7:27">
      <c r="G63" t="s">
        <v>105</v>
      </c>
      <c r="H63" s="115">
        <v>0</v>
      </c>
      <c r="I63" s="88">
        <v>0</v>
      </c>
      <c r="J63" s="88">
        <v>47.91</v>
      </c>
      <c r="K63" s="88">
        <v>0</v>
      </c>
      <c r="L63" s="88">
        <v>6.71</v>
      </c>
      <c r="M63" s="116">
        <v>0</v>
      </c>
      <c r="N63" s="115">
        <v>-14</v>
      </c>
      <c r="O63" s="88">
        <v>-19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-14</v>
      </c>
      <c r="X63">
        <v>-19</v>
      </c>
      <c r="Y63">
        <v>6.71</v>
      </c>
      <c r="Z63">
        <v>0</v>
      </c>
      <c r="AA63">
        <v>47.91</v>
      </c>
    </row>
    <row r="64" spans="7:27">
      <c r="G64" t="s">
        <v>106</v>
      </c>
      <c r="H64" s="115">
        <v>3.83</v>
      </c>
      <c r="I64" s="88">
        <v>0</v>
      </c>
      <c r="J64" s="88">
        <v>47.91</v>
      </c>
      <c r="K64" s="88">
        <v>0</v>
      </c>
      <c r="L64" s="88">
        <v>7.67</v>
      </c>
      <c r="M64" s="116">
        <v>0</v>
      </c>
      <c r="N64" s="115">
        <v>0</v>
      </c>
      <c r="O64" s="88">
        <v>-17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3.83</v>
      </c>
      <c r="X64">
        <v>-17</v>
      </c>
      <c r="Y64">
        <v>7.67</v>
      </c>
      <c r="Z64">
        <v>0</v>
      </c>
      <c r="AA64">
        <v>47.91</v>
      </c>
    </row>
    <row r="65" spans="7:27">
      <c r="G65" t="s">
        <v>107</v>
      </c>
      <c r="H65" s="115">
        <v>0</v>
      </c>
      <c r="I65" s="88">
        <v>0</v>
      </c>
      <c r="J65" s="88">
        <v>47.91</v>
      </c>
      <c r="K65" s="88">
        <v>0</v>
      </c>
      <c r="L65" s="88">
        <v>5.75</v>
      </c>
      <c r="M65" s="116">
        <v>0</v>
      </c>
      <c r="N65" s="115">
        <v>0</v>
      </c>
      <c r="O65" s="88">
        <v>-31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  <c r="X65">
        <v>-31</v>
      </c>
      <c r="Y65">
        <v>5.75</v>
      </c>
      <c r="Z65">
        <v>0</v>
      </c>
      <c r="AA65">
        <v>47.91</v>
      </c>
    </row>
    <row r="66" spans="7:27">
      <c r="G66" t="s">
        <v>108</v>
      </c>
      <c r="H66" s="115">
        <v>36.409999999999997</v>
      </c>
      <c r="I66" s="88">
        <v>12.46</v>
      </c>
      <c r="J66" s="88">
        <v>0</v>
      </c>
      <c r="K66" s="88">
        <v>0</v>
      </c>
      <c r="L66" s="88">
        <v>5.75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36.409999999999997</v>
      </c>
      <c r="X66">
        <v>12.46</v>
      </c>
      <c r="Y66">
        <v>5.75</v>
      </c>
      <c r="Z66">
        <v>0</v>
      </c>
      <c r="AA66">
        <v>0</v>
      </c>
    </row>
    <row r="67" spans="7:27">
      <c r="G67" t="s">
        <v>109</v>
      </c>
      <c r="H67" s="115">
        <v>108.27</v>
      </c>
      <c r="I67" s="88">
        <v>0</v>
      </c>
      <c r="J67" s="88">
        <v>0</v>
      </c>
      <c r="K67" s="88">
        <v>0</v>
      </c>
      <c r="L67" s="88">
        <v>6.23</v>
      </c>
      <c r="M67" s="116">
        <v>0</v>
      </c>
      <c r="N67" s="115">
        <v>0</v>
      </c>
      <c r="O67" s="88">
        <v>-71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108.27</v>
      </c>
      <c r="X67">
        <v>-71</v>
      </c>
      <c r="Y67">
        <v>6.23</v>
      </c>
      <c r="Z67">
        <v>0</v>
      </c>
      <c r="AA67">
        <v>0</v>
      </c>
    </row>
    <row r="68" spans="7:27">
      <c r="G68" t="s">
        <v>110</v>
      </c>
      <c r="H68" s="115">
        <v>98.69</v>
      </c>
      <c r="I68" s="88">
        <v>0</v>
      </c>
      <c r="J68" s="88">
        <v>0</v>
      </c>
      <c r="K68" s="88">
        <v>0</v>
      </c>
      <c r="L68" s="88">
        <v>6.23</v>
      </c>
      <c r="M68" s="116">
        <v>0</v>
      </c>
      <c r="N68" s="115">
        <v>0</v>
      </c>
      <c r="O68" s="88">
        <v>-19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98.69</v>
      </c>
      <c r="X68">
        <v>-19</v>
      </c>
      <c r="Y68">
        <v>6.23</v>
      </c>
      <c r="Z68">
        <v>0</v>
      </c>
      <c r="AA68">
        <v>0</v>
      </c>
    </row>
    <row r="69" spans="7:27">
      <c r="G69" t="s">
        <v>111</v>
      </c>
      <c r="H69" s="115">
        <v>77.61</v>
      </c>
      <c r="I69" s="88">
        <v>0</v>
      </c>
      <c r="J69" s="88">
        <v>0</v>
      </c>
      <c r="K69" s="88">
        <v>0</v>
      </c>
      <c r="L69" s="88">
        <v>7.67</v>
      </c>
      <c r="M69" s="116">
        <v>0</v>
      </c>
      <c r="N69" s="115">
        <v>0</v>
      </c>
      <c r="O69" s="88">
        <v>-16</v>
      </c>
      <c r="P69" s="88">
        <v>-40</v>
      </c>
      <c r="Q69" s="88">
        <v>0</v>
      </c>
      <c r="R69" s="88">
        <v>0</v>
      </c>
      <c r="S69" s="116">
        <v>0</v>
      </c>
      <c r="U69" s="115"/>
      <c r="V69" s="116"/>
      <c r="W69">
        <v>77.61</v>
      </c>
      <c r="X69">
        <v>-16</v>
      </c>
      <c r="Y69">
        <v>7.67</v>
      </c>
      <c r="Z69">
        <v>0</v>
      </c>
      <c r="AA69">
        <v>-40</v>
      </c>
    </row>
    <row r="70" spans="7:27">
      <c r="G70" t="s">
        <v>112</v>
      </c>
      <c r="H70" s="115">
        <v>10.54</v>
      </c>
      <c r="I70" s="88">
        <v>0</v>
      </c>
      <c r="J70" s="88">
        <v>0</v>
      </c>
      <c r="K70" s="88">
        <v>0</v>
      </c>
      <c r="L70" s="88">
        <v>9.1</v>
      </c>
      <c r="M70" s="116">
        <v>0</v>
      </c>
      <c r="N70" s="115">
        <v>0</v>
      </c>
      <c r="O70" s="88">
        <v>-38</v>
      </c>
      <c r="P70" s="88">
        <v>-30</v>
      </c>
      <c r="Q70" s="88">
        <v>0</v>
      </c>
      <c r="R70" s="88">
        <v>0</v>
      </c>
      <c r="S70" s="116">
        <v>0</v>
      </c>
      <c r="U70" s="115"/>
      <c r="V70" s="116"/>
      <c r="W70">
        <v>10.54</v>
      </c>
      <c r="X70">
        <v>-38</v>
      </c>
      <c r="Y70">
        <v>9.1</v>
      </c>
      <c r="Z70">
        <v>0</v>
      </c>
      <c r="AA70">
        <v>-30</v>
      </c>
    </row>
    <row r="71" spans="7:27">
      <c r="G71" t="s">
        <v>113</v>
      </c>
      <c r="H71" s="115">
        <v>71.87</v>
      </c>
      <c r="I71" s="88">
        <v>0</v>
      </c>
      <c r="J71" s="88">
        <v>0</v>
      </c>
      <c r="K71" s="88">
        <v>0</v>
      </c>
      <c r="L71" s="88">
        <v>10.06</v>
      </c>
      <c r="M71" s="116">
        <v>0</v>
      </c>
      <c r="N71" s="115">
        <v>0</v>
      </c>
      <c r="O71" s="88">
        <v>-32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71.87</v>
      </c>
      <c r="X71">
        <v>-32</v>
      </c>
      <c r="Y71">
        <v>10.06</v>
      </c>
      <c r="Z71">
        <v>0</v>
      </c>
      <c r="AA71">
        <v>0</v>
      </c>
    </row>
    <row r="72" spans="7:27">
      <c r="G72" t="s">
        <v>114</v>
      </c>
      <c r="H72" s="115">
        <v>99.65</v>
      </c>
      <c r="I72" s="88">
        <v>0</v>
      </c>
      <c r="J72" s="88">
        <v>0</v>
      </c>
      <c r="K72" s="88">
        <v>0</v>
      </c>
      <c r="L72" s="88">
        <v>10.54</v>
      </c>
      <c r="M72" s="116">
        <v>0</v>
      </c>
      <c r="N72" s="115">
        <v>0</v>
      </c>
      <c r="O72" s="88">
        <v>-7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99.65</v>
      </c>
      <c r="X72">
        <v>-7</v>
      </c>
      <c r="Y72">
        <v>10.54</v>
      </c>
      <c r="Z72">
        <v>0</v>
      </c>
      <c r="AA72">
        <v>0</v>
      </c>
    </row>
    <row r="73" spans="7:27">
      <c r="G73" t="s">
        <v>115</v>
      </c>
      <c r="H73" s="115">
        <v>120.73</v>
      </c>
      <c r="I73" s="88">
        <v>23.96</v>
      </c>
      <c r="J73" s="88">
        <v>57.49</v>
      </c>
      <c r="K73" s="88">
        <v>0</v>
      </c>
      <c r="L73" s="88">
        <v>11.98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120.73</v>
      </c>
      <c r="X73">
        <v>23.96</v>
      </c>
      <c r="Y73">
        <v>11.98</v>
      </c>
      <c r="Z73">
        <v>0</v>
      </c>
      <c r="AA73">
        <v>57.49</v>
      </c>
    </row>
    <row r="74" spans="7:27">
      <c r="G74" t="s">
        <v>116</v>
      </c>
      <c r="H74" s="115">
        <v>132.22999999999999</v>
      </c>
      <c r="I74" s="88">
        <v>41.2</v>
      </c>
      <c r="J74" s="88">
        <v>76.66</v>
      </c>
      <c r="K74" s="88">
        <v>0</v>
      </c>
      <c r="L74" s="88">
        <v>12.46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132.22999999999999</v>
      </c>
      <c r="X74">
        <v>41.2</v>
      </c>
      <c r="Y74">
        <v>12.46</v>
      </c>
      <c r="Z74">
        <v>0</v>
      </c>
      <c r="AA74">
        <v>76.66</v>
      </c>
    </row>
    <row r="75" spans="7:27">
      <c r="G75" t="s">
        <v>117</v>
      </c>
      <c r="H75" s="115">
        <v>140.87</v>
      </c>
      <c r="I75" s="88">
        <v>35.450000000000003</v>
      </c>
      <c r="J75" s="88">
        <v>67.069999999999993</v>
      </c>
      <c r="K75" s="88">
        <v>0</v>
      </c>
      <c r="L75" s="88">
        <v>13.41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140.87</v>
      </c>
      <c r="X75">
        <v>35.450000000000003</v>
      </c>
      <c r="Y75">
        <v>13.41</v>
      </c>
      <c r="Z75">
        <v>0</v>
      </c>
      <c r="AA75">
        <v>67.069999999999993</v>
      </c>
    </row>
    <row r="76" spans="7:27">
      <c r="G76" t="s">
        <v>118</v>
      </c>
      <c r="H76" s="115">
        <v>153.31</v>
      </c>
      <c r="I76" s="88">
        <v>32.58</v>
      </c>
      <c r="J76" s="88">
        <v>0</v>
      </c>
      <c r="K76" s="88">
        <v>0</v>
      </c>
      <c r="L76" s="88">
        <v>5.75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153.31</v>
      </c>
      <c r="X76">
        <v>32.58</v>
      </c>
      <c r="Y76">
        <v>5.75</v>
      </c>
      <c r="Z76">
        <v>0</v>
      </c>
      <c r="AA76">
        <v>0</v>
      </c>
    </row>
    <row r="77" spans="7:27">
      <c r="G77" t="s">
        <v>119</v>
      </c>
      <c r="H77" s="115">
        <v>105.9</v>
      </c>
      <c r="I77" s="88">
        <v>14.51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105.9</v>
      </c>
      <c r="X77">
        <v>14.51</v>
      </c>
      <c r="Y77">
        <v>0</v>
      </c>
      <c r="Z77">
        <v>0</v>
      </c>
      <c r="AA77">
        <v>0</v>
      </c>
    </row>
    <row r="78" spans="7:27">
      <c r="G78" t="s">
        <v>120</v>
      </c>
      <c r="H78" s="115">
        <v>98.2</v>
      </c>
      <c r="I78" s="88">
        <v>6.63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98.2</v>
      </c>
      <c r="X78">
        <v>6.63</v>
      </c>
      <c r="Y78">
        <v>0</v>
      </c>
      <c r="Z78">
        <v>0</v>
      </c>
      <c r="AA78">
        <v>0</v>
      </c>
    </row>
    <row r="79" spans="7:27">
      <c r="G79" t="s">
        <v>121</v>
      </c>
      <c r="H79" s="115">
        <v>71.06</v>
      </c>
      <c r="I79" s="88">
        <v>5.87</v>
      </c>
      <c r="J79" s="88">
        <v>0</v>
      </c>
      <c r="K79" s="88">
        <v>0</v>
      </c>
      <c r="L79" s="88">
        <v>4.7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71.06</v>
      </c>
      <c r="X79">
        <v>5.87</v>
      </c>
      <c r="Y79">
        <v>4.7</v>
      </c>
      <c r="Z79">
        <v>0</v>
      </c>
      <c r="AA79">
        <v>0</v>
      </c>
    </row>
    <row r="80" spans="7:27">
      <c r="G80" t="s">
        <v>122</v>
      </c>
      <c r="H80" s="115">
        <v>92.36</v>
      </c>
      <c r="I80" s="88">
        <v>6.06</v>
      </c>
      <c r="J80" s="88">
        <v>0</v>
      </c>
      <c r="K80" s="88">
        <v>0</v>
      </c>
      <c r="L80" s="88">
        <v>6.06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92.36</v>
      </c>
      <c r="X80">
        <v>6.06</v>
      </c>
      <c r="Y80">
        <v>6.06</v>
      </c>
      <c r="Z80">
        <v>0</v>
      </c>
      <c r="AA80">
        <v>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7.67</v>
      </c>
      <c r="M81" s="116">
        <v>0</v>
      </c>
      <c r="N81" s="115">
        <v>0</v>
      </c>
      <c r="O81" s="88">
        <v>-35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0</v>
      </c>
      <c r="X81">
        <v>-35</v>
      </c>
      <c r="Y81">
        <v>7.67</v>
      </c>
      <c r="Z81">
        <v>0</v>
      </c>
      <c r="AA81">
        <v>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15.33</v>
      </c>
      <c r="M82" s="116">
        <v>0</v>
      </c>
      <c r="N82" s="115">
        <v>0</v>
      </c>
      <c r="O82" s="88">
        <v>-43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0</v>
      </c>
      <c r="X82">
        <v>-43</v>
      </c>
      <c r="Y82">
        <v>15.33</v>
      </c>
      <c r="Z82">
        <v>0</v>
      </c>
      <c r="AA82">
        <v>0</v>
      </c>
    </row>
    <row r="83" spans="7:27">
      <c r="G83" t="s">
        <v>125</v>
      </c>
      <c r="H83" s="115">
        <v>25.87</v>
      </c>
      <c r="I83" s="88">
        <v>0</v>
      </c>
      <c r="J83" s="88">
        <v>0</v>
      </c>
      <c r="K83" s="88">
        <v>0</v>
      </c>
      <c r="L83" s="88">
        <v>16.29</v>
      </c>
      <c r="M83" s="116">
        <v>0</v>
      </c>
      <c r="N83" s="115">
        <v>0</v>
      </c>
      <c r="O83" s="88">
        <v>-35</v>
      </c>
      <c r="P83" s="88">
        <v>-20</v>
      </c>
      <c r="Q83" s="88">
        <v>0</v>
      </c>
      <c r="R83" s="88">
        <v>0</v>
      </c>
      <c r="S83" s="116">
        <v>0</v>
      </c>
      <c r="U83" s="115"/>
      <c r="V83" s="116"/>
      <c r="W83">
        <v>25.87</v>
      </c>
      <c r="X83">
        <v>-35</v>
      </c>
      <c r="Y83">
        <v>16.29</v>
      </c>
      <c r="Z83">
        <v>0</v>
      </c>
      <c r="AA83">
        <v>-20</v>
      </c>
    </row>
    <row r="84" spans="7:27">
      <c r="G84" t="s">
        <v>126</v>
      </c>
      <c r="H84" s="115">
        <v>34.5</v>
      </c>
      <c r="I84" s="88">
        <v>0</v>
      </c>
      <c r="J84" s="88">
        <v>0</v>
      </c>
      <c r="K84" s="88">
        <v>0</v>
      </c>
      <c r="L84" s="88">
        <v>15.81</v>
      </c>
      <c r="M84" s="116">
        <v>0</v>
      </c>
      <c r="N84" s="115">
        <v>0</v>
      </c>
      <c r="O84" s="88">
        <v>-43</v>
      </c>
      <c r="P84" s="88">
        <v>-40</v>
      </c>
      <c r="Q84" s="88">
        <v>0</v>
      </c>
      <c r="R84" s="88">
        <v>0</v>
      </c>
      <c r="S84" s="116">
        <v>0</v>
      </c>
      <c r="U84" s="115"/>
      <c r="V84" s="116"/>
      <c r="W84">
        <v>34.5</v>
      </c>
      <c r="X84">
        <v>-43</v>
      </c>
      <c r="Y84">
        <v>15.81</v>
      </c>
      <c r="Z84">
        <v>0</v>
      </c>
      <c r="AA84">
        <v>-40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15.81</v>
      </c>
      <c r="M85" s="116">
        <v>0</v>
      </c>
      <c r="N85" s="115">
        <v>0</v>
      </c>
      <c r="O85" s="88">
        <v>-30</v>
      </c>
      <c r="P85" s="88">
        <v>-80</v>
      </c>
      <c r="Q85" s="88">
        <v>0</v>
      </c>
      <c r="R85" s="88">
        <v>0</v>
      </c>
      <c r="S85" s="116">
        <v>0</v>
      </c>
      <c r="U85" s="115"/>
      <c r="V85" s="116"/>
      <c r="W85">
        <v>0</v>
      </c>
      <c r="X85">
        <v>-30</v>
      </c>
      <c r="Y85">
        <v>15.81</v>
      </c>
      <c r="Z85">
        <v>0</v>
      </c>
      <c r="AA85">
        <v>-80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14.85</v>
      </c>
      <c r="M86" s="116">
        <v>0</v>
      </c>
      <c r="N86" s="115">
        <v>0</v>
      </c>
      <c r="O86" s="88">
        <v>-30</v>
      </c>
      <c r="P86" s="88">
        <v>-80</v>
      </c>
      <c r="Q86" s="88">
        <v>0</v>
      </c>
      <c r="R86" s="88">
        <v>0</v>
      </c>
      <c r="S86" s="116">
        <v>0</v>
      </c>
      <c r="U86" s="115"/>
      <c r="V86" s="116"/>
      <c r="W86">
        <v>0</v>
      </c>
      <c r="X86">
        <v>-30</v>
      </c>
      <c r="Y86">
        <v>14.85</v>
      </c>
      <c r="Z86">
        <v>0</v>
      </c>
      <c r="AA86">
        <v>-80</v>
      </c>
    </row>
    <row r="87" spans="7:27">
      <c r="G87" t="s">
        <v>129</v>
      </c>
      <c r="H87" s="115">
        <v>0</v>
      </c>
      <c r="I87" s="88">
        <v>14.38</v>
      </c>
      <c r="J87" s="88">
        <v>0</v>
      </c>
      <c r="K87" s="88">
        <v>0</v>
      </c>
      <c r="L87" s="88">
        <v>13.41</v>
      </c>
      <c r="M87" s="116">
        <v>0</v>
      </c>
      <c r="N87" s="115">
        <v>-10</v>
      </c>
      <c r="O87" s="88">
        <v>0</v>
      </c>
      <c r="P87" s="88">
        <v>-80</v>
      </c>
      <c r="Q87" s="88">
        <v>0</v>
      </c>
      <c r="R87" s="88">
        <v>0</v>
      </c>
      <c r="S87" s="116">
        <v>0</v>
      </c>
      <c r="U87" s="115"/>
      <c r="V87" s="116"/>
      <c r="W87">
        <v>-10</v>
      </c>
      <c r="X87">
        <v>14.38</v>
      </c>
      <c r="Y87">
        <v>13.41</v>
      </c>
      <c r="Z87">
        <v>0</v>
      </c>
      <c r="AA87">
        <v>-80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12.94</v>
      </c>
      <c r="M88" s="116">
        <v>0</v>
      </c>
      <c r="N88" s="115">
        <v>-15</v>
      </c>
      <c r="O88" s="88">
        <v>0</v>
      </c>
      <c r="P88" s="88">
        <v>-185</v>
      </c>
      <c r="Q88" s="88">
        <v>0</v>
      </c>
      <c r="R88" s="88">
        <v>0</v>
      </c>
      <c r="S88" s="116">
        <v>0</v>
      </c>
      <c r="U88" s="115"/>
      <c r="V88" s="116"/>
      <c r="W88">
        <v>-15</v>
      </c>
      <c r="X88">
        <v>0</v>
      </c>
      <c r="Y88">
        <v>12.94</v>
      </c>
      <c r="Z88">
        <v>0</v>
      </c>
      <c r="AA88">
        <v>-185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12.46</v>
      </c>
      <c r="M89" s="116">
        <v>0</v>
      </c>
      <c r="N89" s="115">
        <v>-27</v>
      </c>
      <c r="O89" s="88">
        <v>-35</v>
      </c>
      <c r="P89" s="88">
        <v>-30</v>
      </c>
      <c r="Q89" s="88">
        <v>0</v>
      </c>
      <c r="R89" s="88">
        <v>0</v>
      </c>
      <c r="S89" s="116">
        <v>0</v>
      </c>
      <c r="U89" s="115"/>
      <c r="V89" s="116"/>
      <c r="W89">
        <v>-27</v>
      </c>
      <c r="X89">
        <v>-35</v>
      </c>
      <c r="Y89">
        <v>12.46</v>
      </c>
      <c r="Z89">
        <v>0</v>
      </c>
      <c r="AA89">
        <v>-30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11.98</v>
      </c>
      <c r="M90" s="116">
        <v>0</v>
      </c>
      <c r="N90" s="115">
        <v>-23</v>
      </c>
      <c r="O90" s="88">
        <v>-35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-23</v>
      </c>
      <c r="X90">
        <v>-35</v>
      </c>
      <c r="Y90">
        <v>11.98</v>
      </c>
      <c r="Z90">
        <v>0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10.54</v>
      </c>
      <c r="M91" s="116">
        <v>0</v>
      </c>
      <c r="N91" s="115">
        <v>-41</v>
      </c>
      <c r="O91" s="88">
        <v>-65</v>
      </c>
      <c r="P91" s="88">
        <v>-50</v>
      </c>
      <c r="Q91" s="88">
        <v>0</v>
      </c>
      <c r="R91" s="88">
        <v>0</v>
      </c>
      <c r="S91" s="116">
        <v>0</v>
      </c>
      <c r="U91" s="115"/>
      <c r="V91" s="116"/>
      <c r="W91">
        <v>-41</v>
      </c>
      <c r="X91">
        <v>-65</v>
      </c>
      <c r="Y91">
        <v>10.54</v>
      </c>
      <c r="Z91">
        <v>0</v>
      </c>
      <c r="AA91">
        <v>-50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8.14</v>
      </c>
      <c r="M92" s="116">
        <v>0</v>
      </c>
      <c r="N92" s="115">
        <v>-33</v>
      </c>
      <c r="O92" s="88">
        <v>-40</v>
      </c>
      <c r="P92" s="88">
        <v>-70</v>
      </c>
      <c r="Q92" s="88">
        <v>0</v>
      </c>
      <c r="R92" s="88">
        <v>0</v>
      </c>
      <c r="S92" s="116">
        <v>0</v>
      </c>
      <c r="U92" s="115"/>
      <c r="V92" s="116"/>
      <c r="W92">
        <v>-33</v>
      </c>
      <c r="X92">
        <v>-40</v>
      </c>
      <c r="Y92">
        <v>8.14</v>
      </c>
      <c r="Z92">
        <v>0</v>
      </c>
      <c r="AA92">
        <v>-70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8.14</v>
      </c>
      <c r="M93" s="116">
        <v>0</v>
      </c>
      <c r="N93" s="115">
        <v>-12</v>
      </c>
      <c r="O93" s="88">
        <v>-55</v>
      </c>
      <c r="P93" s="88">
        <v>-60</v>
      </c>
      <c r="Q93" s="88">
        <v>0</v>
      </c>
      <c r="R93" s="88">
        <v>0</v>
      </c>
      <c r="S93" s="116">
        <v>0</v>
      </c>
      <c r="U93" s="115"/>
      <c r="V93" s="116"/>
      <c r="W93">
        <v>-12</v>
      </c>
      <c r="X93">
        <v>-55</v>
      </c>
      <c r="Y93">
        <v>8.14</v>
      </c>
      <c r="Z93">
        <v>0</v>
      </c>
      <c r="AA93">
        <v>-60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5.75</v>
      </c>
      <c r="M94" s="116">
        <v>0</v>
      </c>
      <c r="N94" s="115">
        <v>-9</v>
      </c>
      <c r="O94" s="88">
        <v>-45</v>
      </c>
      <c r="P94" s="88">
        <v>-90</v>
      </c>
      <c r="Q94" s="88">
        <v>0</v>
      </c>
      <c r="R94" s="88">
        <v>0</v>
      </c>
      <c r="S94" s="116">
        <v>0</v>
      </c>
      <c r="U94" s="115"/>
      <c r="V94" s="116"/>
      <c r="W94">
        <v>-9</v>
      </c>
      <c r="X94">
        <v>-45</v>
      </c>
      <c r="Y94">
        <v>5.75</v>
      </c>
      <c r="Z94">
        <v>0</v>
      </c>
      <c r="AA94">
        <v>-90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4.79</v>
      </c>
      <c r="M95" s="116">
        <v>0</v>
      </c>
      <c r="N95" s="115">
        <v>-18</v>
      </c>
      <c r="O95" s="88">
        <v>0</v>
      </c>
      <c r="P95" s="88">
        <v>-80</v>
      </c>
      <c r="Q95" s="88">
        <v>0</v>
      </c>
      <c r="R95" s="88">
        <v>0</v>
      </c>
      <c r="S95" s="116">
        <v>0</v>
      </c>
      <c r="U95" s="115"/>
      <c r="V95" s="116"/>
      <c r="W95">
        <v>-18</v>
      </c>
      <c r="X95">
        <v>0</v>
      </c>
      <c r="Y95">
        <v>4.79</v>
      </c>
      <c r="Z95">
        <v>0</v>
      </c>
      <c r="AA95">
        <v>-80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4.3099999999999996</v>
      </c>
      <c r="M96" s="116">
        <v>0</v>
      </c>
      <c r="N96" s="115">
        <v>-19</v>
      </c>
      <c r="O96" s="88">
        <v>0</v>
      </c>
      <c r="P96" s="88">
        <v>-105</v>
      </c>
      <c r="Q96" s="88">
        <v>0</v>
      </c>
      <c r="R96" s="88">
        <v>0</v>
      </c>
      <c r="S96" s="116">
        <v>0</v>
      </c>
      <c r="U96" s="115"/>
      <c r="V96" s="116"/>
      <c r="W96">
        <v>-19</v>
      </c>
      <c r="X96">
        <v>0</v>
      </c>
      <c r="Y96">
        <v>4.3099999999999996</v>
      </c>
      <c r="Z96">
        <v>0</v>
      </c>
      <c r="AA96">
        <v>-105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2.87</v>
      </c>
      <c r="M97" s="116">
        <v>0</v>
      </c>
      <c r="N97" s="115">
        <v>-16</v>
      </c>
      <c r="O97" s="88">
        <v>0</v>
      </c>
      <c r="P97" s="88">
        <v>-85</v>
      </c>
      <c r="Q97" s="88">
        <v>0</v>
      </c>
      <c r="R97" s="88">
        <v>0</v>
      </c>
      <c r="S97" s="116">
        <v>0</v>
      </c>
      <c r="U97" s="115"/>
      <c r="V97" s="116"/>
      <c r="W97">
        <v>-16</v>
      </c>
      <c r="X97">
        <v>0</v>
      </c>
      <c r="Y97">
        <v>2.87</v>
      </c>
      <c r="Z97">
        <v>0</v>
      </c>
      <c r="AA97">
        <v>-85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2.87</v>
      </c>
      <c r="M98" s="116">
        <v>0</v>
      </c>
      <c r="N98" s="115">
        <v>-9</v>
      </c>
      <c r="O98" s="88">
        <v>0</v>
      </c>
      <c r="P98" s="88">
        <v>-105</v>
      </c>
      <c r="Q98" s="88">
        <v>0</v>
      </c>
      <c r="R98" s="88">
        <v>0</v>
      </c>
      <c r="S98" s="116">
        <v>0</v>
      </c>
      <c r="U98" s="115"/>
      <c r="V98" s="116"/>
      <c r="W98">
        <v>-9</v>
      </c>
      <c r="X98">
        <v>0</v>
      </c>
      <c r="Y98">
        <v>2.87</v>
      </c>
      <c r="Z98">
        <v>0</v>
      </c>
      <c r="AA98">
        <v>-105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0.67206749999999993</v>
      </c>
      <c r="I99" s="111">
        <f t="shared" ref="I99:BQ99" si="1">SUM(I3:I98)/4000</f>
        <v>0.51202999999999999</v>
      </c>
      <c r="J99" s="111">
        <f t="shared" si="1"/>
        <v>0.26111249999999997</v>
      </c>
      <c r="K99" s="111">
        <f t="shared" si="1"/>
        <v>0</v>
      </c>
      <c r="L99" s="111">
        <f t="shared" si="1"/>
        <v>0.21817750000000002</v>
      </c>
      <c r="M99" s="111">
        <f t="shared" si="1"/>
        <v>0</v>
      </c>
      <c r="N99" s="110">
        <f t="shared" si="1"/>
        <v>-0.34275</v>
      </c>
      <c r="O99" s="111">
        <f t="shared" si="1"/>
        <v>-0.2465</v>
      </c>
      <c r="P99" s="111">
        <f t="shared" si="1"/>
        <v>-0.53625</v>
      </c>
      <c r="Q99" s="111">
        <f t="shared" si="1"/>
        <v>-6.6250000000000003E-2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0.32931749999999999</v>
      </c>
      <c r="X99">
        <f t="shared" si="1"/>
        <v>0.26552999999999999</v>
      </c>
      <c r="Y99">
        <f t="shared" si="1"/>
        <v>0.21817750000000002</v>
      </c>
      <c r="Z99">
        <f t="shared" si="1"/>
        <v>-6.6250000000000003E-2</v>
      </c>
      <c r="AA99">
        <f t="shared" si="1"/>
        <v>-0.27513750000000003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229</v>
      </c>
      <c r="B1" s="220"/>
      <c r="C1" s="220"/>
      <c r="D1" s="220"/>
      <c r="E1" s="183"/>
      <c r="F1" s="183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343</v>
      </c>
      <c r="V1" s="22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F4" sqref="F4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20" t="s">
        <v>229</v>
      </c>
      <c r="B1" s="220"/>
      <c r="C1" s="220"/>
      <c r="D1" s="220"/>
      <c r="E1" s="191"/>
      <c r="F1" s="191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4</v>
      </c>
      <c r="U1" s="224" t="s">
        <v>343</v>
      </c>
      <c r="V1" s="225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44951</v>
      </c>
      <c r="U2" s="115" t="s">
        <v>231</v>
      </c>
      <c r="V2" s="116" t="s">
        <v>230</v>
      </c>
      <c r="W2" s="30" t="s">
        <v>262</v>
      </c>
      <c r="X2" t="s">
        <v>152</v>
      </c>
      <c r="Y2" t="s">
        <v>503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0.56999999999999995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503</v>
      </c>
      <c r="U3" s="115"/>
      <c r="V3" s="116"/>
      <c r="W3">
        <v>0</v>
      </c>
      <c r="X3">
        <v>0</v>
      </c>
      <c r="Y3">
        <v>0.56999999999999995</v>
      </c>
    </row>
    <row r="4" spans="1:25">
      <c r="A4" t="s">
        <v>416</v>
      </c>
      <c r="B4" t="s">
        <v>263</v>
      </c>
      <c r="D4" t="s">
        <v>440</v>
      </c>
      <c r="F4" t="s">
        <v>503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/>
      <c r="W4">
        <v>0</v>
      </c>
      <c r="X4">
        <v>0</v>
      </c>
      <c r="Y4">
        <v>0</v>
      </c>
    </row>
    <row r="5" spans="1:25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/>
      <c r="W5">
        <v>0</v>
      </c>
      <c r="X5">
        <v>0</v>
      </c>
      <c r="Y5">
        <v>0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/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/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/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1.25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/>
      <c r="W9">
        <v>0</v>
      </c>
      <c r="X9">
        <v>0</v>
      </c>
      <c r="Y9">
        <v>1.25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0.1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/>
      <c r="W10">
        <v>0</v>
      </c>
      <c r="X10">
        <v>0</v>
      </c>
      <c r="Y10">
        <v>0.1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/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0.48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/>
      <c r="W12">
        <v>0</v>
      </c>
      <c r="X12">
        <v>0</v>
      </c>
      <c r="Y12">
        <v>0.48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0.28999999999999998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/>
      <c r="W13">
        <v>0</v>
      </c>
      <c r="X13">
        <v>0</v>
      </c>
      <c r="Y13">
        <v>0.28999999999999998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0.77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/>
      <c r="W14">
        <v>0</v>
      </c>
      <c r="X14">
        <v>0</v>
      </c>
      <c r="Y14">
        <v>0.77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1.92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/>
      <c r="W15">
        <v>0</v>
      </c>
      <c r="X15">
        <v>0</v>
      </c>
      <c r="Y15">
        <v>1.92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1.63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/>
      <c r="W16">
        <v>0</v>
      </c>
      <c r="X16">
        <v>0</v>
      </c>
      <c r="Y16">
        <v>1.63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0.86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/>
      <c r="W17">
        <v>0</v>
      </c>
      <c r="X17">
        <v>0</v>
      </c>
      <c r="Y17">
        <v>0.86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0.56999999999999995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/>
      <c r="W18">
        <v>0</v>
      </c>
      <c r="X18">
        <v>0</v>
      </c>
      <c r="Y18">
        <v>0.56999999999999995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2.87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/>
      <c r="W19">
        <v>0</v>
      </c>
      <c r="X19">
        <v>0</v>
      </c>
      <c r="Y19">
        <v>2.87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1.92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/>
      <c r="W20">
        <v>0</v>
      </c>
      <c r="X20">
        <v>0</v>
      </c>
      <c r="Y20">
        <v>1.92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4.22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/>
      <c r="W21">
        <v>0</v>
      </c>
      <c r="X21">
        <v>0</v>
      </c>
      <c r="Y21">
        <v>4.22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5.75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/>
      <c r="W22">
        <v>0</v>
      </c>
      <c r="X22">
        <v>0</v>
      </c>
      <c r="Y22">
        <v>5.75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9.1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  <c r="X23">
        <v>0</v>
      </c>
      <c r="Y23">
        <v>9.1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9.58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  <c r="X24">
        <v>0</v>
      </c>
      <c r="Y24">
        <v>9.58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9.01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0</v>
      </c>
      <c r="Y25">
        <v>9.01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9.58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0</v>
      </c>
      <c r="Y26">
        <v>9.58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9.58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  <c r="X29">
        <v>9.58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23.96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  <c r="X30">
        <v>23.96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23.96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0</v>
      </c>
      <c r="X31">
        <v>23.96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23.96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  <c r="X32">
        <v>23.96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28.75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0</v>
      </c>
      <c r="X33">
        <v>28.75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38.33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0</v>
      </c>
      <c r="X34">
        <v>38.33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47.91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  <c r="X35">
        <v>47.91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57.49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0</v>
      </c>
      <c r="X36">
        <v>57.49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57.49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0</v>
      </c>
      <c r="X37">
        <v>57.49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67.069999999999993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0</v>
      </c>
      <c r="X38">
        <v>67.069999999999993</v>
      </c>
      <c r="Y38">
        <v>0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71.87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0</v>
      </c>
      <c r="X39">
        <v>71.87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71.87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0</v>
      </c>
      <c r="X40">
        <v>71.87</v>
      </c>
      <c r="Y40">
        <v>0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76.66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0</v>
      </c>
      <c r="X41">
        <v>76.66</v>
      </c>
      <c r="Y41">
        <v>0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76.66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0</v>
      </c>
      <c r="X42">
        <v>76.66</v>
      </c>
      <c r="Y42">
        <v>0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76.66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0</v>
      </c>
      <c r="X43">
        <v>76.66</v>
      </c>
      <c r="Y43">
        <v>0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76.66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0</v>
      </c>
      <c r="X44">
        <v>76.66</v>
      </c>
      <c r="Y44">
        <v>0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76.66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0</v>
      </c>
      <c r="X45">
        <v>76.66</v>
      </c>
      <c r="Y45">
        <v>0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76.66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0</v>
      </c>
      <c r="X46">
        <v>76.66</v>
      </c>
      <c r="Y46">
        <v>0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71.87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0</v>
      </c>
      <c r="X47">
        <v>71.87</v>
      </c>
      <c r="Y47">
        <v>0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71.87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0</v>
      </c>
      <c r="X48">
        <v>71.87</v>
      </c>
      <c r="Y48">
        <v>0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67.069999999999993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0</v>
      </c>
      <c r="X49">
        <v>67.069999999999993</v>
      </c>
      <c r="Y49">
        <v>0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62.28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0</v>
      </c>
      <c r="X50">
        <v>62.28</v>
      </c>
      <c r="Y50">
        <v>0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62.28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0</v>
      </c>
      <c r="X51">
        <v>62.28</v>
      </c>
      <c r="Y51">
        <v>0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57.49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  <c r="X52">
        <v>57.49</v>
      </c>
      <c r="Y52">
        <v>0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57.49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  <c r="X53">
        <v>57.49</v>
      </c>
      <c r="Y53">
        <v>0</v>
      </c>
    </row>
    <row r="54" spans="7:25">
      <c r="G54" t="s">
        <v>96</v>
      </c>
      <c r="H54" s="115">
        <v>78.569999999999993</v>
      </c>
      <c r="I54" s="88">
        <v>0</v>
      </c>
      <c r="J54" s="88">
        <v>0</v>
      </c>
      <c r="K54" s="88">
        <v>52.7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78.569999999999993</v>
      </c>
      <c r="X54">
        <v>52.7</v>
      </c>
      <c r="Y54">
        <v>0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47.91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  <c r="X55">
        <v>47.91</v>
      </c>
      <c r="Y55">
        <v>0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28.75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  <c r="X56">
        <v>28.75</v>
      </c>
      <c r="Y56">
        <v>0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23.96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  <c r="X57">
        <v>23.96</v>
      </c>
      <c r="Y57">
        <v>0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23.96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23.96</v>
      </c>
      <c r="Y58">
        <v>0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23.96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23.96</v>
      </c>
      <c r="Y59">
        <v>0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23.96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  <c r="X60">
        <v>23.96</v>
      </c>
      <c r="Y60">
        <v>0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19.16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19.16</v>
      </c>
      <c r="Y61">
        <v>0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19.16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19.16</v>
      </c>
      <c r="Y62">
        <v>0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19.16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  <c r="X63">
        <v>19.16</v>
      </c>
      <c r="Y63">
        <v>0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19.16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19.16</v>
      </c>
      <c r="Y64">
        <v>0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19.16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  <c r="X65">
        <v>19.16</v>
      </c>
      <c r="Y65">
        <v>0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19.16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19.16</v>
      </c>
      <c r="Y66">
        <v>0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19.16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  <c r="X67">
        <v>19.16</v>
      </c>
      <c r="Y67">
        <v>0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19.16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  <c r="X68">
        <v>19.16</v>
      </c>
      <c r="Y68">
        <v>0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19.16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  <c r="X69">
        <v>19.16</v>
      </c>
      <c r="Y69">
        <v>0</v>
      </c>
    </row>
    <row r="70" spans="7:25">
      <c r="G70" t="s">
        <v>112</v>
      </c>
      <c r="H70" s="115">
        <v>53.38</v>
      </c>
      <c r="I70" s="88">
        <v>0</v>
      </c>
      <c r="J70" s="88">
        <v>0</v>
      </c>
      <c r="K70" s="88">
        <v>19.16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53.38</v>
      </c>
      <c r="X70">
        <v>19.16</v>
      </c>
      <c r="Y70">
        <v>0</v>
      </c>
    </row>
    <row r="71" spans="7:25">
      <c r="G71" t="s">
        <v>113</v>
      </c>
      <c r="H71" s="115">
        <v>61.7</v>
      </c>
      <c r="I71" s="88">
        <v>0</v>
      </c>
      <c r="J71" s="88">
        <v>0</v>
      </c>
      <c r="K71" s="88">
        <v>23.96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61.7</v>
      </c>
      <c r="X71">
        <v>23.96</v>
      </c>
      <c r="Y71">
        <v>0</v>
      </c>
    </row>
    <row r="72" spans="7:25">
      <c r="G72" t="s">
        <v>114</v>
      </c>
      <c r="H72" s="115">
        <v>58.54</v>
      </c>
      <c r="I72" s="88">
        <v>0</v>
      </c>
      <c r="J72" s="88">
        <v>0</v>
      </c>
      <c r="K72" s="88">
        <v>23.96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58.54</v>
      </c>
      <c r="X72">
        <v>23.96</v>
      </c>
      <c r="Y72">
        <v>0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23.96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0</v>
      </c>
      <c r="X73">
        <v>23.96</v>
      </c>
      <c r="Y73">
        <v>0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23.96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0</v>
      </c>
      <c r="X74">
        <v>23.96</v>
      </c>
      <c r="Y74">
        <v>0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28.75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  <c r="X75">
        <v>28.75</v>
      </c>
      <c r="Y75">
        <v>0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33.54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  <c r="X76">
        <v>33.54</v>
      </c>
      <c r="Y76">
        <v>0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33.54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33.54</v>
      </c>
      <c r="Y77">
        <v>0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33.54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  <c r="X78">
        <v>33.54</v>
      </c>
      <c r="Y78">
        <v>0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23.96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  <c r="X79">
        <v>23.96</v>
      </c>
      <c r="Y79">
        <v>0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23.96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0</v>
      </c>
      <c r="X80">
        <v>23.96</v>
      </c>
      <c r="Y80">
        <v>0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23.96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0</v>
      </c>
      <c r="X81">
        <v>23.96</v>
      </c>
      <c r="Y81">
        <v>0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23.96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0</v>
      </c>
      <c r="X82">
        <v>23.96</v>
      </c>
      <c r="Y82">
        <v>0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23.96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0</v>
      </c>
      <c r="X83">
        <v>23.96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23.96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0</v>
      </c>
      <c r="X84">
        <v>23.96</v>
      </c>
      <c r="Y84">
        <v>0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23.96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0</v>
      </c>
      <c r="X85">
        <v>23.96</v>
      </c>
      <c r="Y85">
        <v>0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23.96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0</v>
      </c>
      <c r="X86">
        <v>23.96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23.96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  <c r="X87">
        <v>23.96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23.96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0</v>
      </c>
      <c r="X88">
        <v>23.96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23.96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0</v>
      </c>
      <c r="X89">
        <v>23.96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23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0</v>
      </c>
      <c r="X90">
        <v>23</v>
      </c>
      <c r="Y90">
        <v>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9.58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  <c r="X91">
        <v>9.58</v>
      </c>
      <c r="Y91">
        <v>0</v>
      </c>
    </row>
    <row r="92" spans="7:25">
      <c r="G92" t="s">
        <v>134</v>
      </c>
      <c r="H92" s="115">
        <v>8.6199999999999992</v>
      </c>
      <c r="I92" s="88">
        <v>0</v>
      </c>
      <c r="J92" s="88">
        <v>0</v>
      </c>
      <c r="K92" s="88">
        <v>9.59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8.6199999999999992</v>
      </c>
      <c r="X92">
        <v>9.59</v>
      </c>
      <c r="Y92">
        <v>0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9.58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  <c r="X93">
        <v>9.58</v>
      </c>
      <c r="Y93">
        <v>0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9.58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9.58</v>
      </c>
      <c r="Y94">
        <v>0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0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0</v>
      </c>
      <c r="Y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0</v>
      </c>
      <c r="Y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6.5202499999999983E-2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0.5998625000000003</v>
      </c>
      <c r="L99" s="111">
        <f t="shared" si="1"/>
        <v>0</v>
      </c>
      <c r="M99" s="111">
        <f t="shared" si="1"/>
        <v>1.5117499999999997E-2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6.5202499999999983E-2</v>
      </c>
      <c r="X99">
        <f t="shared" si="1"/>
        <v>0.5998625000000003</v>
      </c>
      <c r="Y99">
        <f t="shared" si="1"/>
        <v>1.5117499999999997E-2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229</v>
      </c>
      <c r="B1" s="220"/>
      <c r="C1" s="220"/>
      <c r="D1" s="220"/>
      <c r="E1" s="191"/>
      <c r="F1" s="191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343</v>
      </c>
      <c r="V1" s="22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44951</v>
      </c>
      <c r="B1" s="226"/>
      <c r="C1" s="226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300</v>
      </c>
      <c r="L1" s="226" t="s">
        <v>200</v>
      </c>
      <c r="M1" s="226" t="s">
        <v>201</v>
      </c>
      <c r="N1" s="226" t="s">
        <v>202</v>
      </c>
      <c r="O1" s="226" t="s">
        <v>197</v>
      </c>
      <c r="P1" s="227" t="s">
        <v>143</v>
      </c>
      <c r="Q1" s="227" t="s">
        <v>144</v>
      </c>
      <c r="R1" s="231" t="s">
        <v>339</v>
      </c>
      <c r="S1" s="79"/>
      <c r="T1" s="82" t="s">
        <v>302</v>
      </c>
      <c r="U1" s="228" t="s">
        <v>303</v>
      </c>
      <c r="V1" s="107" t="s">
        <v>316</v>
      </c>
      <c r="W1" s="107" t="s">
        <v>302</v>
      </c>
      <c r="X1" s="220" t="s">
        <v>335</v>
      </c>
      <c r="Y1" s="230" t="s">
        <v>223</v>
      </c>
      <c r="Z1" s="230" t="s">
        <v>224</v>
      </c>
      <c r="AA1" s="229" t="s">
        <v>198</v>
      </c>
      <c r="AB1" s="229" t="s">
        <v>199</v>
      </c>
      <c r="AC1" s="27" t="s">
        <v>189</v>
      </c>
      <c r="AD1" s="220" t="s">
        <v>142</v>
      </c>
      <c r="AG1" s="220" t="s">
        <v>278</v>
      </c>
      <c r="AI1" s="230" t="s">
        <v>384</v>
      </c>
      <c r="AJ1" s="230" t="s">
        <v>411</v>
      </c>
      <c r="AK1" s="230" t="s">
        <v>386</v>
      </c>
      <c r="AL1" s="230" t="s">
        <v>387</v>
      </c>
      <c r="AM1" s="230" t="s">
        <v>388</v>
      </c>
      <c r="AN1" s="230" t="s">
        <v>389</v>
      </c>
      <c r="AO1" s="232" t="s">
        <v>412</v>
      </c>
      <c r="AP1" s="232" t="s">
        <v>413</v>
      </c>
      <c r="AQ1" s="232" t="s">
        <v>414</v>
      </c>
      <c r="AR1" s="232" t="s">
        <v>415</v>
      </c>
      <c r="AT1" s="197" t="s">
        <v>149</v>
      </c>
    </row>
    <row r="2" spans="1:47">
      <c r="A2" s="27" t="s">
        <v>44</v>
      </c>
      <c r="B2" s="226"/>
      <c r="C2" s="226"/>
      <c r="D2" s="220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31"/>
      <c r="S2" s="79"/>
      <c r="T2" s="82" t="s">
        <v>315</v>
      </c>
      <c r="U2" s="228"/>
      <c r="V2" s="107" t="s">
        <v>304</v>
      </c>
      <c r="W2" s="107" t="s">
        <v>304</v>
      </c>
      <c r="X2" s="220"/>
      <c r="Y2" s="230"/>
      <c r="Z2" s="230"/>
      <c r="AA2" s="229"/>
      <c r="AB2" s="229"/>
      <c r="AC2" s="27">
        <f>Allocation!J1/100</f>
        <v>8.8000000000000005E-3</v>
      </c>
      <c r="AD2" s="220"/>
      <c r="AE2" t="s">
        <v>276</v>
      </c>
      <c r="AG2" s="220"/>
      <c r="AI2" s="230"/>
      <c r="AJ2" s="230"/>
      <c r="AK2" s="230"/>
      <c r="AL2" s="230"/>
      <c r="AM2" s="230"/>
      <c r="AN2" s="230"/>
      <c r="AO2" s="232"/>
      <c r="AP2" s="232"/>
      <c r="AQ2" s="232"/>
      <c r="AR2" s="232"/>
      <c r="AT2" s="197" t="s">
        <v>152</v>
      </c>
    </row>
    <row r="3" spans="1:47">
      <c r="A3" t="s">
        <v>45</v>
      </c>
      <c r="E3">
        <f>GT_NG!P3</f>
        <v>15.678123379989634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-5.3726651480637813</v>
      </c>
      <c r="M3">
        <f>EDWPCL!S3</f>
        <v>0</v>
      </c>
      <c r="N3">
        <f>'MSW BWN'!S3</f>
        <v>7.8268319999999987</v>
      </c>
      <c r="O3">
        <f>BRPL_ISGS_exbus!BB3</f>
        <v>655.67494790587818</v>
      </c>
      <c r="P3" s="77">
        <v>74.02</v>
      </c>
      <c r="Q3" s="77">
        <v>20.910000000000004</v>
      </c>
      <c r="R3" s="80">
        <v>0</v>
      </c>
      <c r="S3" s="80">
        <v>0</v>
      </c>
      <c r="T3" s="78">
        <f>SUMPRODUCT(LTA!F3:AJ3,LTA!F$101:AJ$101,LTA!F$103:AJ$103)</f>
        <v>19.66</v>
      </c>
      <c r="U3" s="78">
        <f>SUMPRODUCT(LTA!F3:AJ3,LTA!F$102:AJ$102,LTA!F$103:AJ$103)</f>
        <v>37.06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2.8199999999999994</v>
      </c>
      <c r="AB3" s="117">
        <f>-STOA!N3</f>
        <v>-51.25</v>
      </c>
      <c r="AC3">
        <f>SUMIF(B3:AB3,"&gt;0")*$AC$2-SUMIF(B3:AB3,"&lt;0")*($AC$2/(1-$AC$2))+SUMIF(AI3:AR3,"&gt;0")*$AC$2-SUMIF(AI3:AR3,"&lt;0")*($AC$2/(1-$AC$2))</f>
        <v>9.5637047744960952</v>
      </c>
      <c r="AD3">
        <f>SUM(B3:AB3,AI3:AR3)-AC3</f>
        <v>740.48742299804701</v>
      </c>
      <c r="AE3">
        <f>'IDT-1'!B3</f>
        <v>0</v>
      </c>
      <c r="AF3" s="26"/>
      <c r="AG3">
        <f>SUM(AD3:AF3)+AT3</f>
        <v>740.48742299804701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-111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15.678123379989634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-4.6182232346241454</v>
      </c>
      <c r="M4">
        <f>EDWPCL!S4</f>
        <v>0</v>
      </c>
      <c r="N4">
        <f>'MSW BWN'!S4</f>
        <v>7.9071071999999996</v>
      </c>
      <c r="O4">
        <f>BRPL_ISGS_exbus!BB4</f>
        <v>634.54128659952551</v>
      </c>
      <c r="P4" s="77">
        <v>74.02</v>
      </c>
      <c r="Q4" s="77">
        <v>14.370000000000001</v>
      </c>
      <c r="R4" s="80">
        <v>0</v>
      </c>
      <c r="S4" s="80">
        <v>0</v>
      </c>
      <c r="T4" s="78">
        <f>SUMPRODUCT(LTA!F4:AJ4,LTA!F$101:AJ$101,LTA!F$103:AJ$103)</f>
        <v>13.52</v>
      </c>
      <c r="U4" s="78">
        <f>SUMPRODUCT(LTA!F4:AJ4,LTA!F$102:AJ$102,LTA!F$103:AJ$103)</f>
        <v>31.75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2.8199999999999994</v>
      </c>
      <c r="AB4" s="117">
        <f>-STOA!N4</f>
        <v>-51.25</v>
      </c>
      <c r="AC4">
        <f t="shared" ref="AC4:AC67" si="0">SUMIF(B4:AB4,"&gt;0")*$AC$2-SUMIF(B4:AB4,"&lt;0")*($AC$2/(1-$AC$2))+SUMIF(AI4:AR4,"&gt;0")*$AC$2-SUMIF(AI4:AR4,"&lt;0")*($AC$2/(1-$AC$2))</f>
        <v>8.9737155021453123</v>
      </c>
      <c r="AD4">
        <f t="shared" ref="AD4:AD67" si="1">SUM(B4:AB4,AI4:AR4)-AC4</f>
        <v>729.78846807748482</v>
      </c>
      <c r="AE4">
        <f>'IDT-1'!B4</f>
        <v>0</v>
      </c>
      <c r="AF4" s="26"/>
      <c r="AG4">
        <f t="shared" ref="AG4:AG67" si="2">SUM(AD4:AF4)+AT4</f>
        <v>729.78846807748482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-84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15.678123379989634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-4.9394077448747149</v>
      </c>
      <c r="M5">
        <f>EDWPCL!S5</f>
        <v>0</v>
      </c>
      <c r="N5">
        <f>'MSW BWN'!S5</f>
        <v>7.9873823999999987</v>
      </c>
      <c r="O5">
        <f>BRPL_ISGS_exbus!BB5</f>
        <v>626.73466346104306</v>
      </c>
      <c r="P5" s="77">
        <v>67.984087311940172</v>
      </c>
      <c r="Q5" s="77">
        <v>14.370000000000001</v>
      </c>
      <c r="R5" s="80">
        <v>0</v>
      </c>
      <c r="S5" s="80">
        <v>0</v>
      </c>
      <c r="T5" s="78">
        <f>SUMPRODUCT(LTA!F5:AJ5,LTA!F$101:AJ$101,LTA!F$103:AJ$103)</f>
        <v>13.48</v>
      </c>
      <c r="U5" s="78">
        <f>SUMPRODUCT(LTA!F5:AJ5,LTA!F$102:AJ$102,LTA!F$103:AJ$103)</f>
        <v>32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-19</v>
      </c>
      <c r="AA5" s="117">
        <f>STOA!H5</f>
        <v>2.8199999999999994</v>
      </c>
      <c r="AB5" s="117">
        <f>-STOA!N5</f>
        <v>-51.25</v>
      </c>
      <c r="AC5">
        <f t="shared" si="0"/>
        <v>8.7685258504499473</v>
      </c>
      <c r="AD5">
        <f t="shared" si="1"/>
        <v>726.12021259238736</v>
      </c>
      <c r="AE5">
        <f>'IDT-1'!B5</f>
        <v>0</v>
      </c>
      <c r="AF5" s="26"/>
      <c r="AG5">
        <f t="shared" si="2"/>
        <v>726.12021259238736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-55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15.678123379989634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-5.9179954441913436</v>
      </c>
      <c r="M6">
        <f>EDWPCL!S6</f>
        <v>0</v>
      </c>
      <c r="N6">
        <f>'MSW BWN'!S6</f>
        <v>8.6128599999999995</v>
      </c>
      <c r="O6">
        <f>BRPL_ISGS_exbus!BB6</f>
        <v>624.87177456078655</v>
      </c>
      <c r="P6" s="77">
        <v>68.104076876250119</v>
      </c>
      <c r="Q6" s="77">
        <v>14.370000000000001</v>
      </c>
      <c r="R6" s="80">
        <v>0</v>
      </c>
      <c r="S6" s="80">
        <v>0</v>
      </c>
      <c r="T6" s="78">
        <f>SUMPRODUCT(LTA!F6:AJ6,LTA!F$101:AJ$101,LTA!F$103:AJ$103)</f>
        <v>13.540000000000001</v>
      </c>
      <c r="U6" s="78">
        <f>SUMPRODUCT(LTA!F6:AJ6,LTA!F$102:AJ$102,LTA!F$103:AJ$103)</f>
        <v>31.93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-48</v>
      </c>
      <c r="AA6" s="117">
        <f>STOA!H6</f>
        <v>2.8199999999999994</v>
      </c>
      <c r="AB6" s="117">
        <f>-STOA!N6</f>
        <v>-51.25</v>
      </c>
      <c r="AC6">
        <f t="shared" si="0"/>
        <v>8.9803676260924892</v>
      </c>
      <c r="AD6">
        <f t="shared" si="1"/>
        <v>699.80236138148155</v>
      </c>
      <c r="AE6">
        <f>'IDT-1'!B6</f>
        <v>0</v>
      </c>
      <c r="AF6" s="26"/>
      <c r="AG6">
        <f t="shared" si="2"/>
        <v>699.80236138148155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-50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15.678123379989634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-6.1267902481104981</v>
      </c>
      <c r="M7">
        <f>EDWPCL!S7</f>
        <v>0</v>
      </c>
      <c r="N7">
        <f>'MSW BWN'!S7</f>
        <v>8.3887583999999986</v>
      </c>
      <c r="O7">
        <f>BRPL_ISGS_exbus!BB7</f>
        <v>624.13154528488394</v>
      </c>
      <c r="P7" s="77">
        <v>67.155840654083676</v>
      </c>
      <c r="Q7" s="77">
        <v>14.370000000000001</v>
      </c>
      <c r="R7" s="80">
        <v>0</v>
      </c>
      <c r="S7" s="80">
        <v>0</v>
      </c>
      <c r="T7" s="78">
        <f>SUMPRODUCT(LTA!F7:AJ7,LTA!F$101:AJ$101,LTA!F$103:AJ$103)</f>
        <v>13.329999999999998</v>
      </c>
      <c r="U7" s="78">
        <f>SUMPRODUCT(LTA!F7:AJ7,LTA!F$102:AJ$102,LTA!F$103:AJ$103)</f>
        <v>31.78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-67</v>
      </c>
      <c r="AA7" s="117">
        <f>STOA!H7</f>
        <v>2.8199999999999994</v>
      </c>
      <c r="AB7" s="117">
        <f>-STOA!N7</f>
        <v>-51.25</v>
      </c>
      <c r="AC7">
        <f t="shared" si="0"/>
        <v>8.8911977223470853</v>
      </c>
      <c r="AD7">
        <f t="shared" si="1"/>
        <v>705.41016938323889</v>
      </c>
      <c r="AE7">
        <f>'IDT-1'!B7</f>
        <v>0</v>
      </c>
      <c r="AF7" s="26"/>
      <c r="AG7">
        <f t="shared" si="2"/>
        <v>705.41016938323889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-23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15.678123379989634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-6.1267902481104981</v>
      </c>
      <c r="M8">
        <f>EDWPCL!S8</f>
        <v>0</v>
      </c>
      <c r="N8">
        <f>'MSW BWN'!S8</f>
        <v>8.2683455999999982</v>
      </c>
      <c r="O8">
        <f>BRPL_ISGS_exbus!BB8</f>
        <v>624.69422436912669</v>
      </c>
      <c r="P8" s="77">
        <v>66.504216018784248</v>
      </c>
      <c r="Q8" s="77">
        <v>14.370000000000001</v>
      </c>
      <c r="R8" s="80">
        <v>0</v>
      </c>
      <c r="S8" s="80">
        <v>0</v>
      </c>
      <c r="T8" s="78">
        <f>SUMPRODUCT(LTA!F8:AJ8,LTA!F$101:AJ$101,LTA!F$103:AJ$103)</f>
        <v>13.350000000000001</v>
      </c>
      <c r="U8" s="78">
        <f>SUMPRODUCT(LTA!F8:AJ8,LTA!F$102:AJ$102,LTA!F$103:AJ$103)</f>
        <v>31.15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-85</v>
      </c>
      <c r="AA8" s="117">
        <f>STOA!H8</f>
        <v>2.8199999999999994</v>
      </c>
      <c r="AB8" s="117">
        <f>-STOA!N8</f>
        <v>-51.25</v>
      </c>
      <c r="AC8">
        <f t="shared" si="0"/>
        <v>9.0437936642573025</v>
      </c>
      <c r="AD8">
        <f t="shared" si="1"/>
        <v>686.43821509027191</v>
      </c>
      <c r="AE8">
        <f>'IDT-1'!B8</f>
        <v>0</v>
      </c>
      <c r="AF8" s="26"/>
      <c r="AG8">
        <f t="shared" si="2"/>
        <v>686.43821509027191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-23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15.678123379989634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-6.1267902481104981</v>
      </c>
      <c r="M9">
        <f>EDWPCL!S9</f>
        <v>0</v>
      </c>
      <c r="N9">
        <f>'MSW BWN'!S9</f>
        <v>8.2365699999999986</v>
      </c>
      <c r="O9">
        <f>BRPL_ISGS_exbus!BB9</f>
        <v>623.6268107373362</v>
      </c>
      <c r="P9" s="77">
        <v>65.884269936516219</v>
      </c>
      <c r="Q9" s="77">
        <v>14.370000000000001</v>
      </c>
      <c r="R9" s="80">
        <v>0</v>
      </c>
      <c r="S9" s="80">
        <v>0</v>
      </c>
      <c r="T9" s="78">
        <f>SUMPRODUCT(LTA!F9:AJ9,LTA!F$101:AJ$101,LTA!F$103:AJ$103)</f>
        <v>13.580000000000002</v>
      </c>
      <c r="U9" s="78">
        <f>SUMPRODUCT(LTA!F9:AJ9,LTA!F$102:AJ$102,LTA!F$103:AJ$103)</f>
        <v>30.52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-101</v>
      </c>
      <c r="AA9" s="117">
        <f>STOA!H9</f>
        <v>2.8199999999999994</v>
      </c>
      <c r="AB9" s="117">
        <f>-STOA!N9</f>
        <v>-51.25</v>
      </c>
      <c r="AC9">
        <f t="shared" si="0"/>
        <v>9.0695359111045644</v>
      </c>
      <c r="AD9">
        <f t="shared" si="1"/>
        <v>679.29333752936623</v>
      </c>
      <c r="AE9">
        <f>'IDT-1'!B9</f>
        <v>0</v>
      </c>
      <c r="AF9" s="26"/>
      <c r="AG9">
        <f t="shared" si="2"/>
        <v>679.29333752936623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-12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15.678123379989634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-6.1267902481104981</v>
      </c>
      <c r="M10">
        <f>EDWPCL!S10</f>
        <v>0</v>
      </c>
      <c r="N10">
        <f>'MSW BWN'!S10</f>
        <v>8.0843815999999986</v>
      </c>
      <c r="O10">
        <f>BRPL_ISGS_exbus!BB10</f>
        <v>623.62235754827975</v>
      </c>
      <c r="P10" s="77">
        <v>64.59561798730104</v>
      </c>
      <c r="Q10" s="77">
        <v>14.370000000000001</v>
      </c>
      <c r="R10" s="80">
        <v>0</v>
      </c>
      <c r="S10" s="80">
        <v>0</v>
      </c>
      <c r="T10" s="78">
        <f>SUMPRODUCT(LTA!F10:AJ10,LTA!F$101:AJ$101,LTA!F$103:AJ$103)</f>
        <v>13.309999999999999</v>
      </c>
      <c r="U10" s="78">
        <f>SUMPRODUCT(LTA!F10:AJ10,LTA!F$102:AJ$102,LTA!F$103:AJ$103)</f>
        <v>29.93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-113</v>
      </c>
      <c r="AA10" s="117">
        <f>STOA!H10</f>
        <v>2.8199999999999994</v>
      </c>
      <c r="AB10" s="117">
        <f>-STOA!N10</f>
        <v>-51.25</v>
      </c>
      <c r="AC10">
        <f t="shared" si="0"/>
        <v>9.1380306031897263</v>
      </c>
      <c r="AD10">
        <f t="shared" si="1"/>
        <v>666.9195492990093</v>
      </c>
      <c r="AE10">
        <f>'IDT-1'!B10</f>
        <v>0</v>
      </c>
      <c r="AF10" s="26"/>
      <c r="AG10">
        <f t="shared" si="2"/>
        <v>666.9195492990093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15.678123379989634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-6.1267902481104981</v>
      </c>
      <c r="M11">
        <f>EDWPCL!S11</f>
        <v>0</v>
      </c>
      <c r="N11">
        <f>'MSW BWN'!S11</f>
        <v>7.6261439999999983</v>
      </c>
      <c r="O11">
        <f>BRPL_ISGS_exbus!BB11</f>
        <v>624.17496198962021</v>
      </c>
      <c r="P11" s="77">
        <v>52.000000000000007</v>
      </c>
      <c r="Q11" s="77">
        <v>14.370000000000001</v>
      </c>
      <c r="R11" s="80">
        <v>0</v>
      </c>
      <c r="S11" s="80">
        <v>0</v>
      </c>
      <c r="T11" s="78">
        <f>SUMPRODUCT(LTA!F11:AJ11,LTA!F$101:AJ$101,LTA!F$103:AJ$103)</f>
        <v>13.09</v>
      </c>
      <c r="U11" s="78">
        <f>SUMPRODUCT(LTA!F11:AJ11,LTA!F$102:AJ$102,LTA!F$103:AJ$103)</f>
        <v>37.03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-119</v>
      </c>
      <c r="AA11" s="117">
        <f>STOA!H11</f>
        <v>2.8199999999999994</v>
      </c>
      <c r="AB11" s="117">
        <f>-STOA!N11</f>
        <v>-51.25</v>
      </c>
      <c r="AC11">
        <f t="shared" si="0"/>
        <v>9.0530510830164932</v>
      </c>
      <c r="AD11">
        <f t="shared" si="1"/>
        <v>665.38327767322198</v>
      </c>
      <c r="AE11">
        <f>'IDT-1'!B11</f>
        <v>0</v>
      </c>
      <c r="AF11" s="26"/>
      <c r="AG11">
        <f t="shared" si="2"/>
        <v>665.38327767322198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15.678123379989634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-6.1267902481104981</v>
      </c>
      <c r="M12">
        <f>EDWPCL!S12</f>
        <v>0</v>
      </c>
      <c r="N12">
        <f>'MSW BWN'!S12</f>
        <v>8.1312087999999996</v>
      </c>
      <c r="O12">
        <f>BRPL_ISGS_exbus!BB12</f>
        <v>624.17017427996711</v>
      </c>
      <c r="P12" s="77">
        <v>52.000000000000007</v>
      </c>
      <c r="Q12" s="77">
        <v>14.370000000000001</v>
      </c>
      <c r="R12" s="80">
        <v>0</v>
      </c>
      <c r="S12" s="80">
        <v>0</v>
      </c>
      <c r="T12" s="78">
        <f>SUMPRODUCT(LTA!F12:AJ12,LTA!F$101:AJ$101,LTA!F$103:AJ$103)</f>
        <v>12.899999999999999</v>
      </c>
      <c r="U12" s="78">
        <f>SUMPRODUCT(LTA!F12:AJ12,LTA!F$102:AJ$102,LTA!F$103:AJ$103)</f>
        <v>37.35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-126</v>
      </c>
      <c r="AA12" s="117">
        <f>STOA!H12</f>
        <v>2.8199999999999994</v>
      </c>
      <c r="AB12" s="117">
        <f>-STOA!N12</f>
        <v>-51.25</v>
      </c>
      <c r="AC12">
        <f t="shared" si="0"/>
        <v>9.1207444140669125</v>
      </c>
      <c r="AD12">
        <f t="shared" si="1"/>
        <v>658.94586143251843</v>
      </c>
      <c r="AE12">
        <f>'IDT-1'!B12</f>
        <v>0</v>
      </c>
      <c r="AF12" s="26"/>
      <c r="AG12">
        <f t="shared" si="2"/>
        <v>658.94586143251843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15.678123379989634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-6.1267902481104981</v>
      </c>
      <c r="M13">
        <f>EDWPCL!S13</f>
        <v>0</v>
      </c>
      <c r="N13">
        <f>'MSW BWN'!S13</f>
        <v>8.3486207999999991</v>
      </c>
      <c r="O13">
        <f>BRPL_ISGS_exbus!BB13</f>
        <v>624.17496198962021</v>
      </c>
      <c r="P13" s="77">
        <v>52.000000000000007</v>
      </c>
      <c r="Q13" s="77">
        <v>14.370000000000001</v>
      </c>
      <c r="R13" s="80">
        <v>0</v>
      </c>
      <c r="S13" s="80">
        <v>0</v>
      </c>
      <c r="T13" s="78">
        <f>SUMPRODUCT(LTA!F13:AJ13,LTA!F$101:AJ$101,LTA!F$103:AJ$103)</f>
        <v>12.649999999999999</v>
      </c>
      <c r="U13" s="78">
        <f>SUMPRODUCT(LTA!F13:AJ13,LTA!F$102:AJ$102,LTA!F$103:AJ$103)</f>
        <v>37.090000000000003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-134</v>
      </c>
      <c r="AA13" s="117">
        <f>STOA!H13</f>
        <v>2.8199999999999994</v>
      </c>
      <c r="AB13" s="117">
        <f>-STOA!N13</f>
        <v>-51.25</v>
      </c>
      <c r="AC13">
        <f t="shared" si="0"/>
        <v>9.1892367916894209</v>
      </c>
      <c r="AD13">
        <f t="shared" si="1"/>
        <v>650.58956876454909</v>
      </c>
      <c r="AE13">
        <f>'IDT-1'!B13</f>
        <v>0</v>
      </c>
      <c r="AF13" s="26"/>
      <c r="AG13">
        <f t="shared" si="2"/>
        <v>650.58956876454909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15.678123379989634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-6.1267902481104981</v>
      </c>
      <c r="M14">
        <f>EDWPCL!S14</f>
        <v>0</v>
      </c>
      <c r="N14">
        <f>'MSW BWN'!S14</f>
        <v>8.1964323999999991</v>
      </c>
      <c r="O14">
        <f>BRPL_ISGS_exbus!BB14</f>
        <v>624.17017427996711</v>
      </c>
      <c r="P14" s="77">
        <v>52.000000000000007</v>
      </c>
      <c r="Q14" s="77">
        <v>14.370000000000001</v>
      </c>
      <c r="R14" s="80">
        <v>0</v>
      </c>
      <c r="S14" s="80">
        <v>0</v>
      </c>
      <c r="T14" s="78">
        <f>SUMPRODUCT(LTA!F14:AJ14,LTA!F$101:AJ$101,LTA!F$103:AJ$103)</f>
        <v>12.780000000000001</v>
      </c>
      <c r="U14" s="78">
        <f>SUMPRODUCT(LTA!F14:AJ14,LTA!F$102:AJ$102,LTA!F$103:AJ$103)</f>
        <v>36.78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-139</v>
      </c>
      <c r="AA14" s="117">
        <f>STOA!H14</f>
        <v>2.8199999999999994</v>
      </c>
      <c r="AB14" s="117">
        <f>-STOA!N14</f>
        <v>-51.25</v>
      </c>
      <c r="AC14">
        <f t="shared" si="0"/>
        <v>9.2306620395354511</v>
      </c>
      <c r="AD14">
        <f t="shared" si="1"/>
        <v>645.21116740704997</v>
      </c>
      <c r="AE14">
        <f>'IDT-1'!B14</f>
        <v>0</v>
      </c>
      <c r="AF14" s="26"/>
      <c r="AG14">
        <f t="shared" si="2"/>
        <v>645.21116740704997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15.678123379989634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-5.9890660592255127</v>
      </c>
      <c r="M15">
        <f>EDWPCL!S15</f>
        <v>0</v>
      </c>
      <c r="N15">
        <f>'MSW BWN'!S15</f>
        <v>7.9071071999999996</v>
      </c>
      <c r="O15">
        <f>BRPL_ISGS_exbus!BB15</f>
        <v>624.79147579662424</v>
      </c>
      <c r="P15" s="77">
        <v>52.000000000000007</v>
      </c>
      <c r="Q15" s="77">
        <v>14.370000000000001</v>
      </c>
      <c r="R15" s="80">
        <v>0</v>
      </c>
      <c r="S15" s="80">
        <v>0</v>
      </c>
      <c r="T15" s="78">
        <f>SUMPRODUCT(LTA!F15:AJ15,LTA!F$101:AJ$101,LTA!F$103:AJ$103)</f>
        <v>12.86</v>
      </c>
      <c r="U15" s="78">
        <f>SUMPRODUCT(LTA!F15:AJ15,LTA!F$102:AJ$102,LTA!F$103:AJ$103)</f>
        <v>36.64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-142</v>
      </c>
      <c r="AA15" s="117">
        <f>STOA!H15</f>
        <v>2.8199999999999994</v>
      </c>
      <c r="AB15" s="117">
        <f>-STOA!N15</f>
        <v>-51.25</v>
      </c>
      <c r="AC15">
        <f t="shared" si="0"/>
        <v>9.2669150807768066</v>
      </c>
      <c r="AD15">
        <f t="shared" si="1"/>
        <v>643.54461487135075</v>
      </c>
      <c r="AE15">
        <f>'IDT-1'!B15</f>
        <v>0</v>
      </c>
      <c r="AF15" s="26"/>
      <c r="AG15">
        <f t="shared" si="2"/>
        <v>643.54461487135075</v>
      </c>
      <c r="AI15" s="75">
        <f>PXIL!H15</f>
        <v>0</v>
      </c>
      <c r="AJ15" s="75">
        <f>PXIL!N15</f>
        <v>0</v>
      </c>
      <c r="AK15" s="75">
        <f>RTM_IEX!H15</f>
        <v>0.96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15.678123379989634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-6.1267902481104981</v>
      </c>
      <c r="M16">
        <f>EDWPCL!S16</f>
        <v>0</v>
      </c>
      <c r="N16">
        <f>'MSW BWN'!S16</f>
        <v>8.1880703999999991</v>
      </c>
      <c r="O16">
        <f>BRPL_ISGS_exbus!BB16</f>
        <v>624.78668808697114</v>
      </c>
      <c r="P16" s="77">
        <v>52.000000000000007</v>
      </c>
      <c r="Q16" s="77">
        <v>14.370000000000001</v>
      </c>
      <c r="R16" s="80">
        <v>0</v>
      </c>
      <c r="S16" s="80">
        <v>0</v>
      </c>
      <c r="T16" s="78">
        <f>SUMPRODUCT(LTA!F16:AJ16,LTA!F$101:AJ$101,LTA!F$103:AJ$103)</f>
        <v>12.56</v>
      </c>
      <c r="U16" s="78">
        <f>SUMPRODUCT(LTA!F16:AJ16,LTA!F$102:AJ$102,LTA!F$103:AJ$103)</f>
        <v>33.51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-133</v>
      </c>
      <c r="AA16" s="117">
        <f>STOA!H16</f>
        <v>2.8199999999999994</v>
      </c>
      <c r="AB16" s="117">
        <f>-STOA!N16</f>
        <v>-51.25</v>
      </c>
      <c r="AC16">
        <f t="shared" si="0"/>
        <v>9.2319361580036734</v>
      </c>
      <c r="AD16">
        <f t="shared" si="1"/>
        <v>639.32804509558571</v>
      </c>
      <c r="AE16">
        <f>'IDT-1'!B16</f>
        <v>0</v>
      </c>
      <c r="AF16" s="26"/>
      <c r="AG16">
        <f t="shared" si="2"/>
        <v>639.32804509558571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-9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15.678123379989634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-6.1267902481104981</v>
      </c>
      <c r="M17">
        <f>EDWPCL!S17</f>
        <v>0</v>
      </c>
      <c r="N17">
        <f>'MSW BWN'!S17</f>
        <v>8.2599836</v>
      </c>
      <c r="O17">
        <f>BRPL_ISGS_exbus!BB17</f>
        <v>625.25440138062424</v>
      </c>
      <c r="P17" s="77">
        <v>52.000000000000007</v>
      </c>
      <c r="Q17" s="77">
        <v>14.370000000000001</v>
      </c>
      <c r="R17" s="80">
        <v>0</v>
      </c>
      <c r="S17" s="80">
        <v>0</v>
      </c>
      <c r="T17" s="78">
        <f>SUMPRODUCT(LTA!F17:AJ17,LTA!F$101:AJ$101,LTA!F$103:AJ$103)</f>
        <v>23.97</v>
      </c>
      <c r="U17" s="78">
        <f>SUMPRODUCT(LTA!F17:AJ17,LTA!F$102:AJ$102,LTA!F$103:AJ$103)</f>
        <v>32.64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-131</v>
      </c>
      <c r="AA17" s="117">
        <f>STOA!H17</f>
        <v>2.8199999999999994</v>
      </c>
      <c r="AB17" s="117">
        <f>-STOA!N17</f>
        <v>-51.25</v>
      </c>
      <c r="AC17">
        <f t="shared" si="0"/>
        <v>9.3294368711478199</v>
      </c>
      <c r="AD17">
        <f t="shared" si="1"/>
        <v>650.31017087609484</v>
      </c>
      <c r="AE17">
        <f>'IDT-1'!B17</f>
        <v>0</v>
      </c>
      <c r="AF17" s="26"/>
      <c r="AG17">
        <f t="shared" si="2"/>
        <v>650.31017087609484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-11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15.678123379989634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-6.1267902481104981</v>
      </c>
      <c r="M18">
        <f>EDWPCL!S18</f>
        <v>0</v>
      </c>
      <c r="N18">
        <f>'MSW BWN'!S18</f>
        <v>7.8836936</v>
      </c>
      <c r="O18">
        <f>BRPL_ISGS_exbus!BB18</f>
        <v>627.5447986461711</v>
      </c>
      <c r="P18" s="77">
        <v>52.000000000000007</v>
      </c>
      <c r="Q18" s="77">
        <v>22.364392064427424</v>
      </c>
      <c r="R18" s="80">
        <v>0</v>
      </c>
      <c r="S18" s="80">
        <v>0</v>
      </c>
      <c r="T18" s="78">
        <f>SUMPRODUCT(LTA!F18:AJ18,LTA!F$101:AJ$101,LTA!F$103:AJ$103)</f>
        <v>23.7</v>
      </c>
      <c r="U18" s="78">
        <f>SUMPRODUCT(LTA!F18:AJ18,LTA!F$102:AJ$102,LTA!F$103:AJ$103)</f>
        <v>32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-129</v>
      </c>
      <c r="AA18" s="117">
        <f>STOA!H18</f>
        <v>2.8199999999999994</v>
      </c>
      <c r="AB18" s="117">
        <f>-STOA!N18</f>
        <v>-51.25</v>
      </c>
      <c r="AC18">
        <f t="shared" si="0"/>
        <v>9.3997455377293999</v>
      </c>
      <c r="AD18">
        <f t="shared" si="1"/>
        <v>660.23836153948753</v>
      </c>
      <c r="AE18">
        <f>'IDT-1'!B18</f>
        <v>0</v>
      </c>
      <c r="AF18" s="26"/>
      <c r="AG18">
        <f t="shared" si="2"/>
        <v>660.23836153948753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-12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15.678123379989634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-6.1267902481104981</v>
      </c>
      <c r="M19">
        <f>EDWPCL!S19</f>
        <v>0</v>
      </c>
      <c r="N19">
        <f>'MSW BWN'!S19</f>
        <v>7.5692823999999987</v>
      </c>
      <c r="O19">
        <f>BRPL_ISGS_exbus!BB19</f>
        <v>626.99614513851043</v>
      </c>
      <c r="P19" s="77">
        <v>52.000000000000007</v>
      </c>
      <c r="Q19" s="77">
        <v>22.364392064427424</v>
      </c>
      <c r="R19" s="80">
        <v>0</v>
      </c>
      <c r="S19" s="80">
        <v>0</v>
      </c>
      <c r="T19" s="78">
        <f>SUMPRODUCT(LTA!F19:AJ19,LTA!F$101:AJ$101,LTA!F$103:AJ$103)</f>
        <v>22.84</v>
      </c>
      <c r="U19" s="78">
        <f>SUMPRODUCT(LTA!F19:AJ19,LTA!F$102:AJ$102,LTA!F$103:AJ$103)</f>
        <v>31.43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-115</v>
      </c>
      <c r="AA19" s="117">
        <f>STOA!H19</f>
        <v>2.8199999999999994</v>
      </c>
      <c r="AB19" s="117">
        <f>-STOA!N19</f>
        <v>-51.25</v>
      </c>
      <c r="AC19">
        <f t="shared" si="0"/>
        <v>9.1487352527249062</v>
      </c>
      <c r="AD19">
        <f t="shared" si="1"/>
        <v>684.19630711683124</v>
      </c>
      <c r="AE19">
        <f>'IDT-1'!B19</f>
        <v>0</v>
      </c>
      <c r="AF19" s="26"/>
      <c r="AG19">
        <f t="shared" si="2"/>
        <v>684.19630711683124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15.678123379989634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-6.1267902481104981</v>
      </c>
      <c r="M20">
        <f>EDWPCL!S20</f>
        <v>0</v>
      </c>
      <c r="N20">
        <f>'MSW BWN'!S20</f>
        <v>8.1312087999999996</v>
      </c>
      <c r="O20">
        <f>BRPL_ISGS_exbus!BB20</f>
        <v>634.35951678753338</v>
      </c>
      <c r="P20" s="77">
        <v>52.000000000000007</v>
      </c>
      <c r="Q20" s="77">
        <v>22.364392064427424</v>
      </c>
      <c r="R20" s="80">
        <v>0</v>
      </c>
      <c r="S20" s="80">
        <v>0</v>
      </c>
      <c r="T20" s="78">
        <f>SUMPRODUCT(LTA!F20:AJ20,LTA!F$101:AJ$101,LTA!F$103:AJ$103)</f>
        <v>22.38</v>
      </c>
      <c r="U20" s="78">
        <f>SUMPRODUCT(LTA!F20:AJ20,LTA!F$102:AJ$102,LTA!F$103:AJ$103)</f>
        <v>30.560000000000002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-93</v>
      </c>
      <c r="AA20" s="117">
        <f>STOA!H20</f>
        <v>2.8199999999999994</v>
      </c>
      <c r="AB20" s="117">
        <f>-STOA!N20</f>
        <v>-51.25</v>
      </c>
      <c r="AC20">
        <f t="shared" si="0"/>
        <v>9.0824800902455749</v>
      </c>
      <c r="AD20">
        <f t="shared" si="1"/>
        <v>704.85786032833346</v>
      </c>
      <c r="AE20">
        <f>'IDT-1'!B20</f>
        <v>0</v>
      </c>
      <c r="AF20" s="26"/>
      <c r="AG20">
        <f t="shared" si="2"/>
        <v>704.85786032833346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-8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15.678123379989634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-6.1267902481104981</v>
      </c>
      <c r="M21">
        <f>EDWPCL!S21</f>
        <v>0</v>
      </c>
      <c r="N21">
        <f>'MSW BWN'!S21</f>
        <v>7.9873823999999987</v>
      </c>
      <c r="O21">
        <f>BRPL_ISGS_exbus!BB21</f>
        <v>665.70987831687705</v>
      </c>
      <c r="P21" s="77">
        <v>72.89</v>
      </c>
      <c r="Q21" s="77">
        <v>22.364392064427424</v>
      </c>
      <c r="R21" s="80">
        <v>0</v>
      </c>
      <c r="S21" s="80">
        <v>0</v>
      </c>
      <c r="T21" s="78">
        <f>SUMPRODUCT(LTA!F21:AJ21,LTA!F$101:AJ$101,LTA!F$103:AJ$103)</f>
        <v>32.160000000000004</v>
      </c>
      <c r="U21" s="78">
        <f>SUMPRODUCT(LTA!F21:AJ21,LTA!F$102:AJ$102,LTA!F$103:AJ$103)</f>
        <v>29.79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-57</v>
      </c>
      <c r="AA21" s="117">
        <f>STOA!H21</f>
        <v>2.8199999999999994</v>
      </c>
      <c r="AB21" s="117">
        <f>-STOA!N21</f>
        <v>-51.25</v>
      </c>
      <c r="AC21">
        <f t="shared" si="0"/>
        <v>9.8954395525718528</v>
      </c>
      <c r="AD21">
        <f t="shared" si="1"/>
        <v>734.15143599535088</v>
      </c>
      <c r="AE21">
        <f>'IDT-1'!B21</f>
        <v>0</v>
      </c>
      <c r="AF21" s="26"/>
      <c r="AG21">
        <f t="shared" si="2"/>
        <v>734.15143599535088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-75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15.678123379989634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-6.1267902481104981</v>
      </c>
      <c r="M22">
        <f>EDWPCL!S22</f>
        <v>0</v>
      </c>
      <c r="N22">
        <f>'MSW BWN'!S22</f>
        <v>7.5458687999999983</v>
      </c>
      <c r="O22">
        <f>BRPL_ISGS_exbus!BB22</f>
        <v>663.62051903787562</v>
      </c>
      <c r="P22" s="77">
        <v>72.89</v>
      </c>
      <c r="Q22" s="77">
        <v>22.364392064427424</v>
      </c>
      <c r="R22" s="80">
        <v>0</v>
      </c>
      <c r="S22" s="80">
        <v>0</v>
      </c>
      <c r="T22" s="78">
        <f>SUMPRODUCT(LTA!F22:AJ22,LTA!F$101:AJ$101,LTA!F$103:AJ$103)</f>
        <v>31.62</v>
      </c>
      <c r="U22" s="78">
        <f>SUMPRODUCT(LTA!F22:AJ22,LTA!F$102:AJ$102,LTA!F$103:AJ$103)</f>
        <v>49.370000000000005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-23</v>
      </c>
      <c r="AA22" s="117">
        <f>STOA!H22</f>
        <v>2.8199999999999994</v>
      </c>
      <c r="AB22" s="117">
        <f>-STOA!N22</f>
        <v>-51.25</v>
      </c>
      <c r="AC22">
        <f t="shared" si="0"/>
        <v>9.6767166428266318</v>
      </c>
      <c r="AD22">
        <f t="shared" si="1"/>
        <v>791.87928602609475</v>
      </c>
      <c r="AE22">
        <f>'IDT-1'!B22</f>
        <v>0</v>
      </c>
      <c r="AF22" s="26"/>
      <c r="AG22">
        <f t="shared" si="2"/>
        <v>791.87928602609475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-68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14.877341070957533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80.03</v>
      </c>
      <c r="J23">
        <f>Bawana_RLNG!P23</f>
        <v>0</v>
      </c>
      <c r="K23">
        <f>Bawana_Spot!P23</f>
        <v>0</v>
      </c>
      <c r="L23">
        <f>TWOMCL!O23</f>
        <v>-6.1267902481104981</v>
      </c>
      <c r="M23">
        <f>EDWPCL!S23</f>
        <v>0</v>
      </c>
      <c r="N23">
        <f>'MSW BWN'!S23</f>
        <v>7.8268319999999987</v>
      </c>
      <c r="O23">
        <f>BRPL_ISGS_exbus!BB23</f>
        <v>661.01253743473671</v>
      </c>
      <c r="P23" s="77">
        <v>80</v>
      </c>
      <c r="Q23" s="77">
        <v>22.364392064427424</v>
      </c>
      <c r="R23" s="80">
        <v>0</v>
      </c>
      <c r="S23" s="80">
        <v>0</v>
      </c>
      <c r="T23" s="78">
        <f>SUMPRODUCT(LTA!F23:AJ23,LTA!F$101:AJ$101,LTA!F$103:AJ$103)</f>
        <v>33.019999999999996</v>
      </c>
      <c r="U23" s="78">
        <f>SUMPRODUCT(LTA!F23:AJ23,LTA!F$102:AJ$102,LTA!F$103:AJ$103)</f>
        <v>52.75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2.8199999999999994</v>
      </c>
      <c r="AB23" s="117">
        <f>-STOA!N23</f>
        <v>-51.25</v>
      </c>
      <c r="AC23">
        <f t="shared" si="0"/>
        <v>9.1859901164421043</v>
      </c>
      <c r="AD23">
        <f t="shared" si="1"/>
        <v>857.13832220556912</v>
      </c>
      <c r="AE23">
        <f>'IDT-1'!B23</f>
        <v>0</v>
      </c>
      <c r="AF23" s="26"/>
      <c r="AG23">
        <f t="shared" si="2"/>
        <v>857.13832220556912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-31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14.877341070957533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80.03</v>
      </c>
      <c r="J24">
        <f>Bawana_RLNG!P24</f>
        <v>0</v>
      </c>
      <c r="K24">
        <f>Bawana_Spot!P24</f>
        <v>0</v>
      </c>
      <c r="L24">
        <f>TWOMCL!O24</f>
        <v>-6.1267902481104981</v>
      </c>
      <c r="M24">
        <f>EDWPCL!S24</f>
        <v>0</v>
      </c>
      <c r="N24">
        <f>'MSW BWN'!S24</f>
        <v>7.9305207999999991</v>
      </c>
      <c r="O24">
        <f>BRPL_ISGS_exbus!BB24</f>
        <v>706.44179722085846</v>
      </c>
      <c r="P24" s="77">
        <v>103.87460923715621</v>
      </c>
      <c r="Q24" s="77">
        <v>33.67</v>
      </c>
      <c r="R24" s="80">
        <v>0</v>
      </c>
      <c r="S24" s="80">
        <v>0</v>
      </c>
      <c r="T24" s="78">
        <f>SUMPRODUCT(LTA!F24:AJ24,LTA!F$101:AJ$101,LTA!F$103:AJ$103)</f>
        <v>32.47</v>
      </c>
      <c r="U24" s="78">
        <f>SUMPRODUCT(LTA!F24:AJ24,LTA!F$102:AJ$102,LTA!F$103:AJ$103)</f>
        <v>52.92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2.8199999999999994</v>
      </c>
      <c r="AB24" s="117">
        <f>-STOA!N24</f>
        <v>-51.25</v>
      </c>
      <c r="AC24">
        <f t="shared" si="0"/>
        <v>9.9284344852087685</v>
      </c>
      <c r="AD24">
        <f t="shared" si="1"/>
        <v>932.72904359565291</v>
      </c>
      <c r="AE24">
        <f>'IDT-1'!B24</f>
        <v>0</v>
      </c>
      <c r="AF24" s="26"/>
      <c r="AG24">
        <f t="shared" si="2"/>
        <v>932.72904359565291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-35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14.877341070957533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80.03</v>
      </c>
      <c r="J25">
        <f>Bawana_RLNG!P25</f>
        <v>0</v>
      </c>
      <c r="K25">
        <f>Bawana_Spot!P25</f>
        <v>0</v>
      </c>
      <c r="L25">
        <f>TWOMCL!O25</f>
        <v>-6.1267902481104981</v>
      </c>
      <c r="M25">
        <f>EDWPCL!S25</f>
        <v>0</v>
      </c>
      <c r="N25">
        <f>'MSW BWN'!S25</f>
        <v>8.3887583999999986</v>
      </c>
      <c r="O25">
        <f>BRPL_ISGS_exbus!BB25</f>
        <v>797.72466536251261</v>
      </c>
      <c r="P25" s="77">
        <v>103.87460923715621</v>
      </c>
      <c r="Q25" s="77">
        <v>33.67</v>
      </c>
      <c r="R25" s="80">
        <v>0</v>
      </c>
      <c r="S25" s="80">
        <v>0</v>
      </c>
      <c r="T25" s="78">
        <f>SUMPRODUCT(LTA!F25:AJ25,LTA!F$101:AJ$101,LTA!F$103:AJ$103)</f>
        <v>31.97</v>
      </c>
      <c r="U25" s="78">
        <f>SUMPRODUCT(LTA!F25:AJ25,LTA!F$102:AJ$102,LTA!F$103:AJ$103)</f>
        <v>52.97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2.8199999999999994</v>
      </c>
      <c r="AB25" s="117">
        <f>-STOA!N25</f>
        <v>-51.25</v>
      </c>
      <c r="AC25">
        <f t="shared" si="0"/>
        <v>11.033652551489968</v>
      </c>
      <c r="AD25">
        <f t="shared" si="1"/>
        <v>988.91493127102581</v>
      </c>
      <c r="AE25">
        <f>'IDT-1'!B25</f>
        <v>0</v>
      </c>
      <c r="AF25" s="26"/>
      <c r="AG25">
        <f t="shared" si="2"/>
        <v>988.91493127102581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-69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14.877341070957533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80.03</v>
      </c>
      <c r="J26">
        <f>Bawana_RLNG!P26</f>
        <v>0</v>
      </c>
      <c r="K26">
        <f>Bawana_Spot!P26</f>
        <v>0</v>
      </c>
      <c r="L26">
        <f>TWOMCL!O26</f>
        <v>-6.1267902481104981</v>
      </c>
      <c r="M26">
        <f>EDWPCL!S26</f>
        <v>0</v>
      </c>
      <c r="N26">
        <f>'MSW BWN'!S26</f>
        <v>8.2850695999999999</v>
      </c>
      <c r="O26">
        <f>BRPL_ISGS_exbus!BB26</f>
        <v>888.23671802658453</v>
      </c>
      <c r="P26" s="77">
        <v>103.88000000000001</v>
      </c>
      <c r="Q26" s="77">
        <v>33.67</v>
      </c>
      <c r="R26" s="80">
        <v>0</v>
      </c>
      <c r="S26" s="80">
        <v>0</v>
      </c>
      <c r="T26" s="78">
        <f>SUMPRODUCT(LTA!F26:AJ26,LTA!F$101:AJ$101,LTA!F$103:AJ$103)</f>
        <v>31.7</v>
      </c>
      <c r="U26" s="78">
        <f>SUMPRODUCT(LTA!F26:AJ26,LTA!F$102:AJ$102,LTA!F$103:AJ$103)</f>
        <v>53.510000000000005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2.8199999999999994</v>
      </c>
      <c r="AB26" s="117">
        <f>-STOA!N26</f>
        <v>-51.25</v>
      </c>
      <c r="AC26">
        <f t="shared" si="0"/>
        <v>11.760644572029264</v>
      </c>
      <c r="AD26">
        <f t="shared" si="1"/>
        <v>1086.8716938774023</v>
      </c>
      <c r="AE26">
        <f>'IDT-1'!B26</f>
        <v>0</v>
      </c>
      <c r="AF26" s="26"/>
      <c r="AG26">
        <f t="shared" si="2"/>
        <v>1086.8716938774023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-61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14.877341070957533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99.61816891829794</v>
      </c>
      <c r="J27">
        <f>Bawana_RLNG!P27</f>
        <v>0</v>
      </c>
      <c r="K27">
        <f>Bawana_Spot!P27</f>
        <v>0</v>
      </c>
      <c r="L27">
        <f>TWOMCL!O27</f>
        <v>-6.1267902481104981</v>
      </c>
      <c r="M27">
        <f>EDWPCL!S27</f>
        <v>0</v>
      </c>
      <c r="N27">
        <f>'MSW BWN'!S27</f>
        <v>8.0442439999999991</v>
      </c>
      <c r="O27">
        <f>BRPL_ISGS_exbus!BB27</f>
        <v>972.92850060089313</v>
      </c>
      <c r="P27" s="77">
        <v>103.88000000000001</v>
      </c>
      <c r="Q27" s="77">
        <v>33.67</v>
      </c>
      <c r="R27" s="80">
        <v>0</v>
      </c>
      <c r="S27" s="80">
        <v>0</v>
      </c>
      <c r="T27" s="78">
        <f>SUMPRODUCT(LTA!F27:AJ27,LTA!F$101:AJ$101,LTA!F$103:AJ$103)</f>
        <v>31.44</v>
      </c>
      <c r="U27" s="78">
        <f>SUMPRODUCT(LTA!F27:AJ27,LTA!F$102:AJ$102,LTA!F$103:AJ$103)</f>
        <v>53.769999999999996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79.53</v>
      </c>
      <c r="Z27" s="75">
        <f>IEX!N27</f>
        <v>0</v>
      </c>
      <c r="AA27" s="117">
        <f>STOA!H27</f>
        <v>2.8199999999999994</v>
      </c>
      <c r="AB27" s="117">
        <f>-STOA!N27</f>
        <v>-273.27</v>
      </c>
      <c r="AC27">
        <f t="shared" si="0"/>
        <v>14.84999961111907</v>
      </c>
      <c r="AD27">
        <f t="shared" si="1"/>
        <v>1101.3314647309192</v>
      </c>
      <c r="AE27">
        <f>'IDT-1'!B27</f>
        <v>123.34700000000001</v>
      </c>
      <c r="AF27" s="26"/>
      <c r="AG27">
        <f t="shared" si="2"/>
        <v>1224.6784647309191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-5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14.877341070957533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99.61816891829794</v>
      </c>
      <c r="J28">
        <f>Bawana_RLNG!P28</f>
        <v>0</v>
      </c>
      <c r="K28">
        <f>Bawana_Spot!P28</f>
        <v>0</v>
      </c>
      <c r="L28">
        <f>TWOMCL!O28</f>
        <v>-6.1267902481104981</v>
      </c>
      <c r="M28">
        <f>EDWPCL!S28</f>
        <v>0</v>
      </c>
      <c r="N28">
        <f>'MSW BWN'!S28</f>
        <v>7.6495575999999996</v>
      </c>
      <c r="O28">
        <f>BRPL_ISGS_exbus!BB28</f>
        <v>1013.8044117346681</v>
      </c>
      <c r="P28" s="77">
        <v>103.88000000000001</v>
      </c>
      <c r="Q28" s="77">
        <v>33.67</v>
      </c>
      <c r="R28" s="80">
        <v>0.03</v>
      </c>
      <c r="S28" s="80">
        <v>0</v>
      </c>
      <c r="T28" s="78">
        <f>SUMPRODUCT(LTA!F28:AJ28,LTA!F$101:AJ$101,LTA!F$103:AJ$103)</f>
        <v>24.09</v>
      </c>
      <c r="U28" s="78">
        <f>SUMPRODUCT(LTA!F28:AJ28,LTA!F$102:AJ$102,LTA!F$103:AJ$103)</f>
        <v>54.010000000000005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255.84</v>
      </c>
      <c r="Z28" s="75">
        <f>IEX!N28</f>
        <v>0</v>
      </c>
      <c r="AA28" s="117">
        <f>STOA!H28</f>
        <v>2.8199999999999994</v>
      </c>
      <c r="AB28" s="117">
        <f>-STOA!N28</f>
        <v>-273.27</v>
      </c>
      <c r="AC28">
        <f t="shared" si="0"/>
        <v>16.846386556653609</v>
      </c>
      <c r="AD28">
        <f t="shared" si="1"/>
        <v>1292.0463025191593</v>
      </c>
      <c r="AE28">
        <f>'IDT-1'!B28</f>
        <v>67</v>
      </c>
      <c r="AF28" s="26"/>
      <c r="AG28">
        <f t="shared" si="2"/>
        <v>1359.0463025191593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-22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14.877341070957533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99.61816891829794</v>
      </c>
      <c r="J29">
        <f>Bawana_RLNG!P29</f>
        <v>0</v>
      </c>
      <c r="K29">
        <f>Bawana_Spot!P29</f>
        <v>0</v>
      </c>
      <c r="L29">
        <f>TWOMCL!O29</f>
        <v>-6.1267902481104981</v>
      </c>
      <c r="M29">
        <f>EDWPCL!S29</f>
        <v>0</v>
      </c>
      <c r="N29">
        <f>'MSW BWN'!S29</f>
        <v>7.8836936</v>
      </c>
      <c r="O29">
        <f>BRPL_ISGS_exbus!BB29</f>
        <v>996.18776701145418</v>
      </c>
      <c r="P29" s="77">
        <v>103.88000000000001</v>
      </c>
      <c r="Q29" s="77">
        <v>33.67</v>
      </c>
      <c r="R29" s="80">
        <v>0.03</v>
      </c>
      <c r="S29" s="80">
        <v>0</v>
      </c>
      <c r="T29" s="78">
        <f>SUMPRODUCT(LTA!F29:AJ29,LTA!F$101:AJ$101,LTA!F$103:AJ$103)</f>
        <v>23.790000000000003</v>
      </c>
      <c r="U29" s="78">
        <f>SUMPRODUCT(LTA!F29:AJ29,LTA!F$102:AJ$102,LTA!F$103:AJ$103)</f>
        <v>51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408.2</v>
      </c>
      <c r="Z29" s="75">
        <f>IEX!N29</f>
        <v>0</v>
      </c>
      <c r="AA29" s="117">
        <f>STOA!H29</f>
        <v>2.8199999999999994</v>
      </c>
      <c r="AB29" s="117">
        <f>-STOA!N29</f>
        <v>-273.27</v>
      </c>
      <c r="AC29">
        <f t="shared" si="0"/>
        <v>18.02058967440103</v>
      </c>
      <c r="AD29">
        <f t="shared" si="1"/>
        <v>1468.4995906781983</v>
      </c>
      <c r="AE29">
        <f>'IDT-1'!B29</f>
        <v>2</v>
      </c>
      <c r="AF29" s="26"/>
      <c r="AG29">
        <f t="shared" si="2"/>
        <v>1470.4995906781983</v>
      </c>
      <c r="AI29" s="75">
        <f>PXIL!H29</f>
        <v>0</v>
      </c>
      <c r="AJ29" s="75">
        <f>PXIL!N29</f>
        <v>0</v>
      </c>
      <c r="AK29" s="75">
        <f>RTM_IEX!H29</f>
        <v>23.96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14.877341070957533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99.618320209088623</v>
      </c>
      <c r="J30">
        <f>Bawana_RLNG!P30</f>
        <v>0</v>
      </c>
      <c r="K30">
        <f>Bawana_Spot!P30</f>
        <v>0</v>
      </c>
      <c r="L30">
        <f>TWOMCL!O30</f>
        <v>-5.9302961275626433</v>
      </c>
      <c r="M30">
        <f>EDWPCL!S30</f>
        <v>0</v>
      </c>
      <c r="N30">
        <f>'MSW BWN'!S30</f>
        <v>7.5542308</v>
      </c>
      <c r="O30">
        <f>BRPL_ISGS_exbus!BB30</f>
        <v>1039.2902934764631</v>
      </c>
      <c r="P30" s="77">
        <v>103.88000000000001</v>
      </c>
      <c r="Q30" s="77">
        <v>33.67</v>
      </c>
      <c r="R30" s="80">
        <v>1.93</v>
      </c>
      <c r="S30" s="80">
        <v>0</v>
      </c>
      <c r="T30" s="78">
        <f>SUMPRODUCT(LTA!F30:AJ30,LTA!F$101:AJ$101,LTA!F$103:AJ$103)</f>
        <v>23.709999999999997</v>
      </c>
      <c r="U30" s="78">
        <f>SUMPRODUCT(LTA!F30:AJ30,LTA!F$102:AJ$102,LTA!F$103:AJ$103)</f>
        <v>50.790000000000006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308.49</v>
      </c>
      <c r="AB30" s="117">
        <f>-STOA!N30</f>
        <v>-273.27</v>
      </c>
      <c r="AC30">
        <f t="shared" si="0"/>
        <v>17.591369466152482</v>
      </c>
      <c r="AD30">
        <f t="shared" si="1"/>
        <v>1420.5485199627944</v>
      </c>
      <c r="AE30">
        <f>'IDT-1'!B30</f>
        <v>135.965</v>
      </c>
      <c r="AF30" s="26"/>
      <c r="AG30">
        <f t="shared" si="2"/>
        <v>1556.5135199627944</v>
      </c>
      <c r="AI30" s="75">
        <f>PXIL!H30</f>
        <v>0</v>
      </c>
      <c r="AJ30" s="75">
        <f>PXIL!N30</f>
        <v>0</v>
      </c>
      <c r="AK30" s="75">
        <f>RTM_IEX!H30</f>
        <v>33.53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14.877341070957533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99.618320209088623</v>
      </c>
      <c r="J31">
        <f>Bawana_RLNG!P31</f>
        <v>0</v>
      </c>
      <c r="K31">
        <f>Bawana_Spot!P31</f>
        <v>0</v>
      </c>
      <c r="L31">
        <f>TWOMCL!O31</f>
        <v>-6.1079726651480648</v>
      </c>
      <c r="M31">
        <f>EDWPCL!S31</f>
        <v>0</v>
      </c>
      <c r="N31">
        <f>'MSW BWN'!S31</f>
        <v>7.6495575999999996</v>
      </c>
      <c r="O31">
        <f>BRPL_ISGS_exbus!BB31</f>
        <v>1072.8353663789476</v>
      </c>
      <c r="P31" s="77">
        <v>103.88000000000001</v>
      </c>
      <c r="Q31" s="77">
        <v>33.67</v>
      </c>
      <c r="R31" s="80">
        <v>8.4700000000000006</v>
      </c>
      <c r="S31" s="80">
        <v>0</v>
      </c>
      <c r="T31" s="78">
        <f>SUMPRODUCT(LTA!F31:AJ31,LTA!F$101:AJ$101,LTA!F$103:AJ$103)</f>
        <v>23.9</v>
      </c>
      <c r="U31" s="78">
        <f>SUMPRODUCT(LTA!F31:AJ31,LTA!F$102:AJ$102,LTA!F$103:AJ$103)</f>
        <v>50.45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282.61</v>
      </c>
      <c r="AB31" s="117">
        <f>-STOA!N31</f>
        <v>-273.27</v>
      </c>
      <c r="AC31">
        <f t="shared" si="0"/>
        <v>18.17278241849273</v>
      </c>
      <c r="AD31">
        <f t="shared" si="1"/>
        <v>1485.6798301753533</v>
      </c>
      <c r="AE31">
        <f>'IDT-1'!B31</f>
        <v>119.77200000000001</v>
      </c>
      <c r="AF31" s="26"/>
      <c r="AG31">
        <f t="shared" si="2"/>
        <v>1605.4518301753533</v>
      </c>
      <c r="AI31" s="75">
        <f>PXIL!H31</f>
        <v>0</v>
      </c>
      <c r="AJ31" s="75">
        <f>PXIL!N31</f>
        <v>0</v>
      </c>
      <c r="AK31" s="75">
        <f>RTM_IEX!H31</f>
        <v>85.27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14.877341070957533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99.618320209088623</v>
      </c>
      <c r="J32">
        <f>Bawana_RLNG!P32</f>
        <v>0</v>
      </c>
      <c r="K32">
        <f>Bawana_Spot!P32</f>
        <v>0</v>
      </c>
      <c r="L32">
        <f>TWOMCL!O32</f>
        <v>-6.1267902481104981</v>
      </c>
      <c r="M32">
        <f>EDWPCL!S32</f>
        <v>0</v>
      </c>
      <c r="N32">
        <f>'MSW BWN'!S32</f>
        <v>7.7549187999999978</v>
      </c>
      <c r="O32">
        <f>BRPL_ISGS_exbus!BB32</f>
        <v>1107.2657211983476</v>
      </c>
      <c r="P32" s="77">
        <v>103.88000000000001</v>
      </c>
      <c r="Q32" s="77">
        <v>33.67</v>
      </c>
      <c r="R32" s="80">
        <v>16.805202625570775</v>
      </c>
      <c r="S32" s="80">
        <v>0</v>
      </c>
      <c r="T32" s="78">
        <f>SUMPRODUCT(LTA!F32:AJ32,LTA!F$101:AJ$101,LTA!F$103:AJ$103)</f>
        <v>24.28</v>
      </c>
      <c r="U32" s="78">
        <f>SUMPRODUCT(LTA!F32:AJ32,LTA!F$102:AJ$102,LTA!F$103:AJ$103)</f>
        <v>50.08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297.42999999999995</v>
      </c>
      <c r="AB32" s="117">
        <f>-STOA!N32</f>
        <v>-273.27</v>
      </c>
      <c r="AC32">
        <f t="shared" si="0"/>
        <v>18.756749567469672</v>
      </c>
      <c r="AD32">
        <f t="shared" si="1"/>
        <v>1551.4179640883845</v>
      </c>
      <c r="AE32">
        <f>'IDT-1'!B32</f>
        <v>108.667</v>
      </c>
      <c r="AF32" s="26"/>
      <c r="AG32">
        <f t="shared" si="2"/>
        <v>1660.0849640883844</v>
      </c>
      <c r="AI32" s="75">
        <f>PXIL!H32</f>
        <v>0</v>
      </c>
      <c r="AJ32" s="75">
        <f>PXIL!N32</f>
        <v>0</v>
      </c>
      <c r="AK32" s="75">
        <f>RTM_IEX!H32</f>
        <v>93.91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14.877341070957533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99.618388156298039</v>
      </c>
      <c r="J33">
        <f>Bawana_RLNG!P33</f>
        <v>0</v>
      </c>
      <c r="K33">
        <f>Bawana_Spot!P33</f>
        <v>0</v>
      </c>
      <c r="L33">
        <f>TWOMCL!O33</f>
        <v>-6.0615034168564916</v>
      </c>
      <c r="M33">
        <f>EDWPCL!S33</f>
        <v>0</v>
      </c>
      <c r="N33">
        <f>'MSW BWN'!S33</f>
        <v>7.9706583999999996</v>
      </c>
      <c r="O33">
        <f>BRPL_ISGS_exbus!BB33</f>
        <v>1116.7472741636664</v>
      </c>
      <c r="P33" s="77">
        <v>103.88000000000001</v>
      </c>
      <c r="Q33" s="77">
        <v>33.67</v>
      </c>
      <c r="R33" s="80">
        <v>27.22</v>
      </c>
      <c r="S33" s="80">
        <v>0</v>
      </c>
      <c r="T33" s="78">
        <f>SUMPRODUCT(LTA!F33:AJ33,LTA!F$101:AJ$101,LTA!F$103:AJ$103)</f>
        <v>29.87</v>
      </c>
      <c r="U33" s="78">
        <f>SUMPRODUCT(LTA!F33:AJ33,LTA!F$102:AJ$102,LTA!F$103:AJ$103)</f>
        <v>49.68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345.78000000000003</v>
      </c>
      <c r="AB33" s="117">
        <f>-STOA!N33</f>
        <v>-273.27</v>
      </c>
      <c r="AC33">
        <f t="shared" si="0"/>
        <v>19.142860932061502</v>
      </c>
      <c r="AD33">
        <f t="shared" si="1"/>
        <v>1595.0392974420042</v>
      </c>
      <c r="AE33">
        <f>'IDT-1'!B33</f>
        <v>86.965999999999994</v>
      </c>
      <c r="AF33" s="26"/>
      <c r="AG33">
        <f t="shared" si="2"/>
        <v>1682.0052974420041</v>
      </c>
      <c r="AI33" s="75">
        <f>PXIL!H33</f>
        <v>0</v>
      </c>
      <c r="AJ33" s="75">
        <f>PXIL!N33</f>
        <v>0</v>
      </c>
      <c r="AK33" s="75">
        <f>RTM_IEX!H33</f>
        <v>64.2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14.877341070957533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99.618388156298039</v>
      </c>
      <c r="J34">
        <f>Bawana_RLNG!P34</f>
        <v>0</v>
      </c>
      <c r="K34">
        <f>Bawana_Spot!P34</f>
        <v>0</v>
      </c>
      <c r="L34">
        <f>TWOMCL!O34</f>
        <v>-6.1267902481104981</v>
      </c>
      <c r="M34">
        <f>EDWPCL!S34</f>
        <v>0</v>
      </c>
      <c r="N34">
        <f>'MSW BWN'!S34</f>
        <v>7.8435559999999995</v>
      </c>
      <c r="O34">
        <f>BRPL_ISGS_exbus!BB34</f>
        <v>1116.7472741636664</v>
      </c>
      <c r="P34" s="77">
        <v>103.88000000000001</v>
      </c>
      <c r="Q34" s="77">
        <v>33.67</v>
      </c>
      <c r="R34" s="80">
        <v>39.32</v>
      </c>
      <c r="S34" s="80">
        <v>0</v>
      </c>
      <c r="T34" s="78">
        <f>SUMPRODUCT(LTA!F34:AJ34,LTA!F$101:AJ$101,LTA!F$103:AJ$103)</f>
        <v>42.44</v>
      </c>
      <c r="U34" s="78">
        <f>SUMPRODUCT(LTA!F34:AJ34,LTA!F$102:AJ$102,LTA!F$103:AJ$103)</f>
        <v>47.09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372.02</v>
      </c>
      <c r="AB34" s="117">
        <f>-STOA!N34</f>
        <v>-273.27</v>
      </c>
      <c r="AC34">
        <f t="shared" si="0"/>
        <v>19.297730055754901</v>
      </c>
      <c r="AD34">
        <f t="shared" si="1"/>
        <v>1612.3520390870565</v>
      </c>
      <c r="AE34">
        <f>'IDT-1'!B34</f>
        <v>90.369</v>
      </c>
      <c r="AF34" s="26"/>
      <c r="AG34">
        <f t="shared" si="2"/>
        <v>1702.7210390870564</v>
      </c>
      <c r="AI34" s="75">
        <f>PXIL!H34</f>
        <v>0</v>
      </c>
      <c r="AJ34" s="75">
        <f>PXIL!N34</f>
        <v>0</v>
      </c>
      <c r="AK34" s="75">
        <f>RTM_IEX!H34</f>
        <v>33.54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14.877341070957533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99.618388156298039</v>
      </c>
      <c r="J35">
        <f>Bawana_RLNG!P35</f>
        <v>0</v>
      </c>
      <c r="K35">
        <f>Bawana_Spot!P35</f>
        <v>0</v>
      </c>
      <c r="L35">
        <f>TWOMCL!O35</f>
        <v>-6.1267902481104981</v>
      </c>
      <c r="M35">
        <f>EDWPCL!S35</f>
        <v>0</v>
      </c>
      <c r="N35">
        <f>'MSW BWN'!S35</f>
        <v>7.8502455999999992</v>
      </c>
      <c r="O35">
        <f>BRPL_ISGS_exbus!BB35</f>
        <v>1107.5209754004663</v>
      </c>
      <c r="P35" s="77">
        <v>103.88000000000001</v>
      </c>
      <c r="Q35" s="77">
        <v>33.67</v>
      </c>
      <c r="R35" s="80">
        <v>44.5</v>
      </c>
      <c r="S35" s="80">
        <v>0</v>
      </c>
      <c r="T35" s="78">
        <f>SUMPRODUCT(LTA!F35:AJ35,LTA!F$101:AJ$101,LTA!F$103:AJ$103)</f>
        <v>55.19</v>
      </c>
      <c r="U35" s="78">
        <f>SUMPRODUCT(LTA!F35:AJ35,LTA!F$102:AJ$102,LTA!F$103:AJ$103)</f>
        <v>46.55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405.33</v>
      </c>
      <c r="AB35" s="117">
        <f>-STOA!N35</f>
        <v>-273.27</v>
      </c>
      <c r="AC35">
        <f t="shared" si="0"/>
        <v>19.536213495118737</v>
      </c>
      <c r="AD35">
        <f t="shared" si="1"/>
        <v>1639.2139464844929</v>
      </c>
      <c r="AE35">
        <f>'IDT-1'!B35</f>
        <v>70.301000000000002</v>
      </c>
      <c r="AF35" s="26"/>
      <c r="AG35">
        <f t="shared" si="2"/>
        <v>1709.5149464844928</v>
      </c>
      <c r="AI35" s="75">
        <f>PXIL!H35</f>
        <v>0</v>
      </c>
      <c r="AJ35" s="75">
        <f>PXIL!N35</f>
        <v>0</v>
      </c>
      <c r="AK35" s="75">
        <f>RTM_IEX!H35</f>
        <v>19.16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14.877341070957533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99.618388156298039</v>
      </c>
      <c r="J36">
        <f>Bawana_RLNG!P36</f>
        <v>0</v>
      </c>
      <c r="K36">
        <f>Bawana_Spot!P36</f>
        <v>0</v>
      </c>
      <c r="L36">
        <f>TWOMCL!O36</f>
        <v>-6.1267902481104981</v>
      </c>
      <c r="M36">
        <f>EDWPCL!S36</f>
        <v>0</v>
      </c>
      <c r="N36">
        <f>'MSW BWN'!S36</f>
        <v>8.0509336000000005</v>
      </c>
      <c r="O36">
        <f>BRPL_ISGS_exbus!BB36</f>
        <v>1099.016477882966</v>
      </c>
      <c r="P36" s="77">
        <v>103.88000000000001</v>
      </c>
      <c r="Q36" s="77">
        <v>33.67</v>
      </c>
      <c r="R36" s="80">
        <v>44.5</v>
      </c>
      <c r="S36" s="80">
        <v>0</v>
      </c>
      <c r="T36" s="78">
        <f>SUMPRODUCT(LTA!F36:AJ36,LTA!F$101:AJ$101,LTA!F$103:AJ$103)</f>
        <v>76.61</v>
      </c>
      <c r="U36" s="78">
        <f>SUMPRODUCT(LTA!F36:AJ36,LTA!F$102:AJ$102,LTA!F$103:AJ$103)</f>
        <v>44.28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431.82</v>
      </c>
      <c r="AB36" s="117">
        <f>-STOA!N36</f>
        <v>-273.27</v>
      </c>
      <c r="AC36">
        <f t="shared" si="0"/>
        <v>19.805811971364733</v>
      </c>
      <c r="AD36">
        <f t="shared" si="1"/>
        <v>1669.5805384907462</v>
      </c>
      <c r="AE36">
        <f>'IDT-1'!B36</f>
        <v>65.027000000000001</v>
      </c>
      <c r="AF36" s="26"/>
      <c r="AG36">
        <f t="shared" si="2"/>
        <v>1734.6075384907463</v>
      </c>
      <c r="AI36" s="75">
        <f>PXIL!H36</f>
        <v>0</v>
      </c>
      <c r="AJ36" s="75">
        <f>PXIL!N36</f>
        <v>0</v>
      </c>
      <c r="AK36" s="75">
        <f>RTM_IEX!H36</f>
        <v>12.46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14.877341070957533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99.618388156298039</v>
      </c>
      <c r="J37">
        <f>Bawana_RLNG!P37</f>
        <v>0</v>
      </c>
      <c r="K37">
        <f>Bawana_Spot!P37</f>
        <v>0</v>
      </c>
      <c r="L37">
        <f>TWOMCL!O37</f>
        <v>-6.1267902481104981</v>
      </c>
      <c r="M37">
        <f>EDWPCL!S37</f>
        <v>0</v>
      </c>
      <c r="N37">
        <f>'MSW BWN'!S37</f>
        <v>8.1077952</v>
      </c>
      <c r="O37">
        <f>BRPL_ISGS_exbus!BB37</f>
        <v>1047.7473882711911</v>
      </c>
      <c r="P37" s="77">
        <v>103.88000000000001</v>
      </c>
      <c r="Q37" s="77">
        <v>33.67</v>
      </c>
      <c r="R37" s="80">
        <v>44.5</v>
      </c>
      <c r="S37" s="80">
        <v>0</v>
      </c>
      <c r="T37" s="78">
        <f>SUMPRODUCT(LTA!F37:AJ37,LTA!F$101:AJ$101,LTA!F$103:AJ$103)</f>
        <v>100.18</v>
      </c>
      <c r="U37" s="78">
        <f>SUMPRODUCT(LTA!F37:AJ37,LTA!F$102:AJ$102,LTA!F$103:AJ$103)</f>
        <v>43.26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504.27</v>
      </c>
      <c r="AB37" s="117">
        <f>-STOA!N37</f>
        <v>-273.27</v>
      </c>
      <c r="AC37">
        <f t="shared" si="0"/>
        <v>20.330083935482584</v>
      </c>
      <c r="AD37">
        <f t="shared" si="1"/>
        <v>1672.3840385148537</v>
      </c>
      <c r="AE37">
        <f>'IDT-1'!B37</f>
        <v>67.778999999999996</v>
      </c>
      <c r="AF37" s="26"/>
      <c r="AG37">
        <f t="shared" si="2"/>
        <v>1740.1630385148537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-28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14.877341070957533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99.618388156298039</v>
      </c>
      <c r="J38">
        <f>Bawana_RLNG!P38</f>
        <v>0</v>
      </c>
      <c r="K38">
        <f>Bawana_Spot!P38</f>
        <v>0</v>
      </c>
      <c r="L38">
        <f>TWOMCL!O38</f>
        <v>-6.1267902481104981</v>
      </c>
      <c r="M38">
        <f>EDWPCL!S38</f>
        <v>0</v>
      </c>
      <c r="N38">
        <f>'MSW BWN'!S38</f>
        <v>8.0442439999999991</v>
      </c>
      <c r="O38">
        <f>BRPL_ISGS_exbus!BB38</f>
        <v>1029.3830318909913</v>
      </c>
      <c r="P38" s="77">
        <v>103.88000000000001</v>
      </c>
      <c r="Q38" s="77">
        <v>33.67</v>
      </c>
      <c r="R38" s="80">
        <v>44.5</v>
      </c>
      <c r="S38" s="80">
        <v>0</v>
      </c>
      <c r="T38" s="78">
        <f>SUMPRODUCT(LTA!F38:AJ38,LTA!F$101:AJ$101,LTA!F$103:AJ$103)</f>
        <v>122.7</v>
      </c>
      <c r="U38" s="78">
        <f>SUMPRODUCT(LTA!F38:AJ38,LTA!F$102:AJ$102,LTA!F$103:AJ$103)</f>
        <v>42.2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509.36</v>
      </c>
      <c r="AB38" s="117">
        <f>-STOA!N38</f>
        <v>-273.27</v>
      </c>
      <c r="AC38">
        <f t="shared" si="0"/>
        <v>20.437070858865606</v>
      </c>
      <c r="AD38">
        <f t="shared" si="1"/>
        <v>1676.3991440112711</v>
      </c>
      <c r="AE38">
        <f>'IDT-1'!B38</f>
        <v>73.430000000000007</v>
      </c>
      <c r="AF38" s="26"/>
      <c r="AG38">
        <f t="shared" si="2"/>
        <v>1749.8291440112712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-32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14.758638881561593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99.618388156298039</v>
      </c>
      <c r="J39">
        <f>Bawana_RLNG!P39</f>
        <v>0</v>
      </c>
      <c r="K39">
        <f>Bawana_Spot!P39</f>
        <v>0</v>
      </c>
      <c r="L39">
        <f>TWOMCL!O39</f>
        <v>-6.1267902481104981</v>
      </c>
      <c r="M39">
        <f>EDWPCL!S39</f>
        <v>0</v>
      </c>
      <c r="N39">
        <f>'MSW BWN'!S39</f>
        <v>8.3887583999999986</v>
      </c>
      <c r="O39">
        <f>BRPL_ISGS_exbus!BB39</f>
        <v>1022.5963934342269</v>
      </c>
      <c r="P39" s="77">
        <v>103.88000000000001</v>
      </c>
      <c r="Q39" s="77">
        <v>33.67</v>
      </c>
      <c r="R39" s="80">
        <v>44.5</v>
      </c>
      <c r="S39" s="80">
        <v>0</v>
      </c>
      <c r="T39" s="78">
        <f>SUMPRODUCT(LTA!F39:AJ39,LTA!F$101:AJ$101,LTA!F$103:AJ$103)</f>
        <v>178.68999999999997</v>
      </c>
      <c r="U39" s="78">
        <f>SUMPRODUCT(LTA!F39:AJ39,LTA!F$102:AJ$102,LTA!F$103:AJ$103)</f>
        <v>41.09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541.9</v>
      </c>
      <c r="AB39" s="117">
        <f>-STOA!N39</f>
        <v>-273.27</v>
      </c>
      <c r="AC39">
        <f t="shared" si="0"/>
        <v>21.193022225510372</v>
      </c>
      <c r="AD39">
        <f t="shared" si="1"/>
        <v>1751.5023663984659</v>
      </c>
      <c r="AE39">
        <f>'IDT-1'!B39</f>
        <v>46.366999999999997</v>
      </c>
      <c r="AF39" s="26"/>
      <c r="AG39">
        <f t="shared" si="2"/>
        <v>1797.8693663984659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-37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14.758638881561593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99.618388156298039</v>
      </c>
      <c r="J40">
        <f>Bawana_RLNG!P40</f>
        <v>0</v>
      </c>
      <c r="K40">
        <f>Bawana_Spot!P40</f>
        <v>0</v>
      </c>
      <c r="L40">
        <f>TWOMCL!O40</f>
        <v>-6.1267902481104981</v>
      </c>
      <c r="M40">
        <f>EDWPCL!S40</f>
        <v>0</v>
      </c>
      <c r="N40">
        <f>'MSW BWN'!S40</f>
        <v>8.365344799999999</v>
      </c>
      <c r="O40">
        <f>BRPL_ISGS_exbus!BB40</f>
        <v>1012.6511111356269</v>
      </c>
      <c r="P40" s="77">
        <v>103.88000000000001</v>
      </c>
      <c r="Q40" s="77">
        <v>33.67</v>
      </c>
      <c r="R40" s="80">
        <v>44.5</v>
      </c>
      <c r="S40" s="80">
        <v>0</v>
      </c>
      <c r="T40" s="78">
        <f>SUMPRODUCT(LTA!F40:AJ40,LTA!F$101:AJ$101,LTA!F$103:AJ$103)</f>
        <v>221.05</v>
      </c>
      <c r="U40" s="78">
        <f>SUMPRODUCT(LTA!F40:AJ40,LTA!F$102:AJ$102,LTA!F$103:AJ$103)</f>
        <v>40.06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594.37</v>
      </c>
      <c r="AB40" s="117">
        <f>-STOA!N40</f>
        <v>-273.27</v>
      </c>
      <c r="AC40">
        <f t="shared" si="0"/>
        <v>21.895225191513909</v>
      </c>
      <c r="AD40">
        <f t="shared" si="1"/>
        <v>1838.6314675338622</v>
      </c>
      <c r="AE40">
        <f>'IDT-1'!B40</f>
        <v>7.1719999999999997</v>
      </c>
      <c r="AF40" s="26"/>
      <c r="AG40">
        <f t="shared" si="2"/>
        <v>1845.8034675338622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-33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14.758638881561593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99.618388156298039</v>
      </c>
      <c r="J41">
        <f>Bawana_RLNG!P41</f>
        <v>0</v>
      </c>
      <c r="K41">
        <f>Bawana_Spot!P41</f>
        <v>0</v>
      </c>
      <c r="L41">
        <f>TWOMCL!O41</f>
        <v>-6.1267902481104981</v>
      </c>
      <c r="M41">
        <f>EDWPCL!S41</f>
        <v>0</v>
      </c>
      <c r="N41">
        <f>'MSW BWN'!S41</f>
        <v>8.1562947999999995</v>
      </c>
      <c r="O41">
        <f>BRPL_ISGS_exbus!BB41</f>
        <v>1028.5471334540966</v>
      </c>
      <c r="P41" s="77">
        <v>103.88000000000001</v>
      </c>
      <c r="Q41" s="77">
        <v>33.67</v>
      </c>
      <c r="R41" s="80">
        <v>44.5</v>
      </c>
      <c r="S41" s="80">
        <v>0</v>
      </c>
      <c r="T41" s="78">
        <f>SUMPRODUCT(LTA!F41:AJ41,LTA!F$101:AJ$101,LTA!F$103:AJ$103)</f>
        <v>252.42000000000002</v>
      </c>
      <c r="U41" s="78">
        <f>SUMPRODUCT(LTA!F41:AJ41,LTA!F$102:AJ$102,LTA!F$103:AJ$103)</f>
        <v>35.07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578.55999999999995</v>
      </c>
      <c r="AB41" s="117">
        <f>-STOA!N41</f>
        <v>-273.27</v>
      </c>
      <c r="AC41">
        <f t="shared" si="0"/>
        <v>22.179555313049619</v>
      </c>
      <c r="AD41">
        <f t="shared" si="1"/>
        <v>1858.6041097307966</v>
      </c>
      <c r="AE41">
        <f>'IDT-1'!B41</f>
        <v>0</v>
      </c>
      <c r="AF41" s="26"/>
      <c r="AG41">
        <f t="shared" si="2"/>
        <v>1858.6041097307966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-39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14.758638881561593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99.618388156298039</v>
      </c>
      <c r="J42">
        <f>Bawana_RLNG!P42</f>
        <v>0</v>
      </c>
      <c r="K42">
        <f>Bawana_Spot!P42</f>
        <v>0</v>
      </c>
      <c r="L42">
        <f>TWOMCL!O42</f>
        <v>-6.1267902481104981</v>
      </c>
      <c r="M42">
        <f>EDWPCL!S42</f>
        <v>0</v>
      </c>
      <c r="N42">
        <f>'MSW BWN'!S42</f>
        <v>8.1479327999999995</v>
      </c>
      <c r="O42">
        <f>BRPL_ISGS_exbus!BB42</f>
        <v>1011.6395201387963</v>
      </c>
      <c r="P42" s="77">
        <v>103.88000000000001</v>
      </c>
      <c r="Q42" s="77">
        <v>33.67</v>
      </c>
      <c r="R42" s="80">
        <v>44.5</v>
      </c>
      <c r="S42" s="80">
        <v>0</v>
      </c>
      <c r="T42" s="78">
        <f>SUMPRODUCT(LTA!F42:AJ42,LTA!F$101:AJ$101,LTA!F$103:AJ$103)</f>
        <v>298.02000000000004</v>
      </c>
      <c r="U42" s="78">
        <f>SUMPRODUCT(LTA!F42:AJ42,LTA!F$102:AJ$102,LTA!F$103:AJ$103)</f>
        <v>35.300000000000004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572.15</v>
      </c>
      <c r="AB42" s="117">
        <f>-STOA!N42</f>
        <v>-273.27</v>
      </c>
      <c r="AC42">
        <f t="shared" si="0"/>
        <v>22.386468857797166</v>
      </c>
      <c r="AD42">
        <f t="shared" si="1"/>
        <v>1879.9012208707484</v>
      </c>
      <c r="AE42">
        <f>'IDT-1'!B42</f>
        <v>0</v>
      </c>
      <c r="AF42" s="26"/>
      <c r="AG42">
        <f t="shared" si="2"/>
        <v>1879.9012208707484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-40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14.758638881561593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99.618388156298039</v>
      </c>
      <c r="J43">
        <f>Bawana_RLNG!P43</f>
        <v>0</v>
      </c>
      <c r="K43">
        <f>Bawana_Spot!P43</f>
        <v>0</v>
      </c>
      <c r="L43">
        <f>TWOMCL!O43</f>
        <v>-6.1267902481104981</v>
      </c>
      <c r="M43">
        <f>EDWPCL!S43</f>
        <v>0</v>
      </c>
      <c r="N43">
        <f>'MSW BWN'!S43</f>
        <v>8.1245191999999982</v>
      </c>
      <c r="O43">
        <f>BRPL_ISGS_exbus!BB43</f>
        <v>988.79170868259632</v>
      </c>
      <c r="P43" s="77">
        <v>103.88000000000001</v>
      </c>
      <c r="Q43" s="77">
        <v>33.67</v>
      </c>
      <c r="R43" s="80">
        <v>44.5</v>
      </c>
      <c r="S43" s="80">
        <v>0</v>
      </c>
      <c r="T43" s="78">
        <f>SUMPRODUCT(LTA!F43:AJ43,LTA!F$101:AJ$101,LTA!F$103:AJ$103)</f>
        <v>319.02999999999997</v>
      </c>
      <c r="U43" s="78">
        <f>SUMPRODUCT(LTA!F43:AJ43,LTA!F$102:AJ$102,LTA!F$103:AJ$103)</f>
        <v>35.07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555.14</v>
      </c>
      <c r="AB43" s="117">
        <f>-STOA!N43</f>
        <v>-273.27</v>
      </c>
      <c r="AC43">
        <f t="shared" si="0"/>
        <v>22.076328036947483</v>
      </c>
      <c r="AD43">
        <f t="shared" si="1"/>
        <v>1877.1101366353982</v>
      </c>
      <c r="AE43">
        <f>'IDT-1'!B43</f>
        <v>0</v>
      </c>
      <c r="AF43" s="26"/>
      <c r="AG43">
        <f t="shared" si="2"/>
        <v>1877.1101366353982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-24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14.758638881561593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99.618388156298039</v>
      </c>
      <c r="J44">
        <f>Bawana_RLNG!P44</f>
        <v>0</v>
      </c>
      <c r="K44">
        <f>Bawana_Spot!P44</f>
        <v>0</v>
      </c>
      <c r="L44">
        <f>TWOMCL!O44</f>
        <v>-6.1267902481104981</v>
      </c>
      <c r="M44">
        <f>EDWPCL!S44</f>
        <v>0</v>
      </c>
      <c r="N44">
        <f>'MSW BWN'!S44</f>
        <v>8.0107959999999991</v>
      </c>
      <c r="O44">
        <f>BRPL_ISGS_exbus!BB44</f>
        <v>930.79501818014182</v>
      </c>
      <c r="P44" s="77">
        <v>103.88000000000001</v>
      </c>
      <c r="Q44" s="77">
        <v>33.67</v>
      </c>
      <c r="R44" s="80">
        <v>44.5</v>
      </c>
      <c r="S44" s="80">
        <v>0</v>
      </c>
      <c r="T44" s="78">
        <f>SUMPRODUCT(LTA!F44:AJ44,LTA!F$101:AJ$101,LTA!F$103:AJ$103)</f>
        <v>338.3</v>
      </c>
      <c r="U44" s="78">
        <f>SUMPRODUCT(LTA!F44:AJ44,LTA!F$102:AJ$102,LTA!F$103:AJ$103)</f>
        <v>35.71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578.95000000000005</v>
      </c>
      <c r="AB44" s="117">
        <f>-STOA!N44</f>
        <v>-273.27</v>
      </c>
      <c r="AC44">
        <f t="shared" si="0"/>
        <v>21.905301758754906</v>
      </c>
      <c r="AD44">
        <f t="shared" si="1"/>
        <v>1867.8907492111362</v>
      </c>
      <c r="AE44">
        <f>'IDT-1'!B44</f>
        <v>0</v>
      </c>
      <c r="AF44" s="26"/>
      <c r="AG44">
        <f t="shared" si="2"/>
        <v>1867.8907492111362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-19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14.758638881561593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75.000000000000014</v>
      </c>
      <c r="J45">
        <f>Bawana_RLNG!P45</f>
        <v>0</v>
      </c>
      <c r="K45">
        <f>Bawana_Spot!P45</f>
        <v>0</v>
      </c>
      <c r="L45">
        <f>TWOMCL!O45</f>
        <v>-6.1267902481104981</v>
      </c>
      <c r="M45">
        <f>EDWPCL!S45</f>
        <v>0</v>
      </c>
      <c r="N45">
        <f>'MSW BWN'!S45</f>
        <v>8.1797083999999991</v>
      </c>
      <c r="O45">
        <f>BRPL_ISGS_exbus!BB45</f>
        <v>873.29477863591194</v>
      </c>
      <c r="P45" s="77">
        <v>103.88000000000001</v>
      </c>
      <c r="Q45" s="77">
        <v>33.67</v>
      </c>
      <c r="R45" s="80">
        <v>44.5</v>
      </c>
      <c r="S45" s="80">
        <v>0</v>
      </c>
      <c r="T45" s="78">
        <f>SUMPRODUCT(LTA!F45:AJ45,LTA!F$101:AJ$101,LTA!F$103:AJ$103)</f>
        <v>355.85</v>
      </c>
      <c r="U45" s="78">
        <f>SUMPRODUCT(LTA!F45:AJ45,LTA!F$102:AJ$102,LTA!F$103:AJ$103)</f>
        <v>38.799999999999997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91.02</v>
      </c>
      <c r="Z45" s="75">
        <f>IEX!N45</f>
        <v>0</v>
      </c>
      <c r="AA45" s="117">
        <f>STOA!H45</f>
        <v>482.64</v>
      </c>
      <c r="AB45" s="117">
        <f>-STOA!N45</f>
        <v>-273.27</v>
      </c>
      <c r="AC45">
        <f t="shared" si="0"/>
        <v>21.33698051915465</v>
      </c>
      <c r="AD45">
        <f t="shared" si="1"/>
        <v>1799.8593551502086</v>
      </c>
      <c r="AE45">
        <f>'IDT-1'!B45</f>
        <v>0</v>
      </c>
      <c r="AF45" s="26"/>
      <c r="AG45">
        <f t="shared" si="2"/>
        <v>1799.8593551502086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-21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14.758638881561593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75.000000000000014</v>
      </c>
      <c r="J46">
        <f>Bawana_RLNG!P46</f>
        <v>0</v>
      </c>
      <c r="K46">
        <f>Bawana_Spot!P46</f>
        <v>0</v>
      </c>
      <c r="L46">
        <f>TWOMCL!O46</f>
        <v>-6.1267902481104981</v>
      </c>
      <c r="M46">
        <f>EDWPCL!S46</f>
        <v>0</v>
      </c>
      <c r="N46">
        <f>'MSW BWN'!S46</f>
        <v>8.4690335999999995</v>
      </c>
      <c r="O46">
        <f>BRPL_ISGS_exbus!BB46</f>
        <v>839.6758670306524</v>
      </c>
      <c r="P46" s="77">
        <v>103.88000000000001</v>
      </c>
      <c r="Q46" s="77">
        <v>33.67</v>
      </c>
      <c r="R46" s="80">
        <v>44.5</v>
      </c>
      <c r="S46" s="80">
        <v>0</v>
      </c>
      <c r="T46" s="78">
        <f>SUMPRODUCT(LTA!F46:AJ46,LTA!F$101:AJ$101,LTA!F$103:AJ$103)</f>
        <v>371.20000000000005</v>
      </c>
      <c r="U46" s="78">
        <f>SUMPRODUCT(LTA!F46:AJ46,LTA!F$102:AJ$102,LTA!F$103:AJ$103)</f>
        <v>36.46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381.37</v>
      </c>
      <c r="Z46" s="75">
        <f>IEX!N46</f>
        <v>0</v>
      </c>
      <c r="AA46" s="117">
        <f>STOA!H46</f>
        <v>198.68</v>
      </c>
      <c r="AB46" s="117">
        <f>-STOA!N46</f>
        <v>-273.27</v>
      </c>
      <c r="AC46">
        <f t="shared" si="0"/>
        <v>21.258790796399342</v>
      </c>
      <c r="AD46">
        <f t="shared" si="1"/>
        <v>1781.0079584677042</v>
      </c>
      <c r="AE46">
        <f>'IDT-1'!B46</f>
        <v>0</v>
      </c>
      <c r="AF46" s="26"/>
      <c r="AG46">
        <f t="shared" si="2"/>
        <v>1781.0079584677042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-26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14.758638881561593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75.000000000000014</v>
      </c>
      <c r="J47">
        <f>Bawana_RLNG!P47</f>
        <v>0</v>
      </c>
      <c r="K47">
        <f>Bawana_Spot!P47</f>
        <v>0</v>
      </c>
      <c r="L47">
        <f>TWOMCL!O47</f>
        <v>-6.1267902481104981</v>
      </c>
      <c r="M47">
        <f>EDWPCL!S47</f>
        <v>0</v>
      </c>
      <c r="N47">
        <f>'MSW BWN'!S47</f>
        <v>7.9154691999999987</v>
      </c>
      <c r="O47">
        <f>BRPL_ISGS_exbus!BB47</f>
        <v>808.66445042375562</v>
      </c>
      <c r="P47" s="77">
        <v>103.88000000000001</v>
      </c>
      <c r="Q47" s="77">
        <v>33.67</v>
      </c>
      <c r="R47" s="80">
        <v>44.5</v>
      </c>
      <c r="S47" s="80">
        <v>0</v>
      </c>
      <c r="T47" s="78">
        <f>SUMPRODUCT(LTA!F47:AJ47,LTA!F$101:AJ$101,LTA!F$103:AJ$103)</f>
        <v>376.23000000000008</v>
      </c>
      <c r="U47" s="78">
        <f>SUMPRODUCT(LTA!F47:AJ47,LTA!F$102:AJ$102,LTA!F$103:AJ$103)</f>
        <v>36.659999999999997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365.08</v>
      </c>
      <c r="Z47" s="75">
        <f>IEX!N47</f>
        <v>0</v>
      </c>
      <c r="AA47" s="117">
        <f>STOA!H47</f>
        <v>202.18</v>
      </c>
      <c r="AB47" s="117">
        <f>-STOA!N47</f>
        <v>-273.27</v>
      </c>
      <c r="AC47">
        <f t="shared" si="0"/>
        <v>20.834587815838898</v>
      </c>
      <c r="AD47">
        <f t="shared" si="1"/>
        <v>1751.307180441368</v>
      </c>
      <c r="AE47">
        <f>'IDT-1'!B47</f>
        <v>0</v>
      </c>
      <c r="AF47" s="26"/>
      <c r="AG47">
        <f t="shared" si="2"/>
        <v>1751.307180441368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-17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14.758638881561593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75.000000000000014</v>
      </c>
      <c r="J48">
        <f>Bawana_RLNG!P48</f>
        <v>0</v>
      </c>
      <c r="K48">
        <f>Bawana_Spot!P48</f>
        <v>0</v>
      </c>
      <c r="L48">
        <f>TWOMCL!O48</f>
        <v>-6.1267902481104981</v>
      </c>
      <c r="M48">
        <f>EDWPCL!S48</f>
        <v>0</v>
      </c>
      <c r="N48">
        <f>'MSW BWN'!S48</f>
        <v>7.642868</v>
      </c>
      <c r="O48">
        <f>BRPL_ISGS_exbus!BB48</f>
        <v>801.69531617735549</v>
      </c>
      <c r="P48" s="77">
        <v>103.88000000000001</v>
      </c>
      <c r="Q48" s="77">
        <v>33.67</v>
      </c>
      <c r="R48" s="80">
        <v>44.5</v>
      </c>
      <c r="S48" s="80">
        <v>0</v>
      </c>
      <c r="T48" s="78">
        <f>SUMPRODUCT(LTA!F48:AJ48,LTA!F$101:AJ$101,LTA!F$103:AJ$103)</f>
        <v>379.63</v>
      </c>
      <c r="U48" s="78">
        <f>SUMPRODUCT(LTA!F48:AJ48,LTA!F$102:AJ$102,LTA!F$103:AJ$103)</f>
        <v>36.97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325.8</v>
      </c>
      <c r="Z48" s="75">
        <f>IEX!N48</f>
        <v>0</v>
      </c>
      <c r="AA48" s="117">
        <f>STOA!H48</f>
        <v>209.18</v>
      </c>
      <c r="AB48" s="117">
        <f>-STOA!N48</f>
        <v>-273.27</v>
      </c>
      <c r="AC48">
        <f t="shared" si="0"/>
        <v>20.368516376033256</v>
      </c>
      <c r="AD48">
        <f t="shared" si="1"/>
        <v>1732.9615164347736</v>
      </c>
      <c r="AE48">
        <f>'IDT-1'!B48</f>
        <v>0</v>
      </c>
      <c r="AF48" s="26"/>
      <c r="AG48">
        <f t="shared" si="2"/>
        <v>1732.9615164347736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14.758638881561593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75.989999999999995</v>
      </c>
      <c r="J49">
        <f>Bawana_RLNG!P49</f>
        <v>0</v>
      </c>
      <c r="K49">
        <f>Bawana_Spot!P49</f>
        <v>0</v>
      </c>
      <c r="L49">
        <f>TWOMCL!O49</f>
        <v>-6.1267902481104981</v>
      </c>
      <c r="M49">
        <f>EDWPCL!S49</f>
        <v>0</v>
      </c>
      <c r="N49">
        <f>'MSW BWN'!S49</f>
        <v>7.2247680000000001</v>
      </c>
      <c r="O49">
        <f>BRPL_ISGS_exbus!BB49</f>
        <v>789.86629615207221</v>
      </c>
      <c r="P49" s="77">
        <v>103.88000000000001</v>
      </c>
      <c r="Q49" s="77">
        <v>33.67</v>
      </c>
      <c r="R49" s="80">
        <v>44.5</v>
      </c>
      <c r="S49" s="80">
        <v>0</v>
      </c>
      <c r="T49" s="78">
        <f>SUMPRODUCT(LTA!F49:AJ49,LTA!F$101:AJ$101,LTA!F$103:AJ$103)</f>
        <v>379.58000000000004</v>
      </c>
      <c r="U49" s="78">
        <f>SUMPRODUCT(LTA!F49:AJ49,LTA!F$102:AJ$102,LTA!F$103:AJ$103)</f>
        <v>37.120000000000005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267.33999999999997</v>
      </c>
      <c r="Z49" s="75">
        <f>IEX!N49</f>
        <v>0</v>
      </c>
      <c r="AA49" s="117">
        <f>STOA!H49</f>
        <v>217.58</v>
      </c>
      <c r="AB49" s="117">
        <f>-STOA!N49</f>
        <v>-273.27</v>
      </c>
      <c r="AC49">
        <f t="shared" si="0"/>
        <v>20.217709719810756</v>
      </c>
      <c r="AD49">
        <f t="shared" si="1"/>
        <v>1715.9752030657123</v>
      </c>
      <c r="AE49">
        <f>'IDT-1'!B49</f>
        <v>0</v>
      </c>
      <c r="AF49" s="26"/>
      <c r="AG49">
        <f t="shared" si="2"/>
        <v>1715.9752030657123</v>
      </c>
      <c r="AI49" s="75">
        <f>PXIL!H49</f>
        <v>0</v>
      </c>
      <c r="AJ49" s="75">
        <f>PXIL!N49</f>
        <v>0</v>
      </c>
      <c r="AK49" s="75">
        <f>RTM_IEX!H49</f>
        <v>44.08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13.320026315789473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82.26</v>
      </c>
      <c r="J50">
        <f>Bawana_RLNG!P50</f>
        <v>0</v>
      </c>
      <c r="K50">
        <f>Bawana_Spot!P50</f>
        <v>0</v>
      </c>
      <c r="L50">
        <f>TWOMCL!O50</f>
        <v>-6.1267902481104981</v>
      </c>
      <c r="M50">
        <f>EDWPCL!S50</f>
        <v>0</v>
      </c>
      <c r="N50">
        <f>'MSW BWN'!S50</f>
        <v>7.7231432</v>
      </c>
      <c r="O50">
        <f>BRPL_ISGS_exbus!BB50</f>
        <v>787.84066007527224</v>
      </c>
      <c r="P50" s="77">
        <v>103.88000000000001</v>
      </c>
      <c r="Q50" s="77">
        <v>33.67</v>
      </c>
      <c r="R50" s="80">
        <v>44.5</v>
      </c>
      <c r="S50" s="80">
        <v>0</v>
      </c>
      <c r="T50" s="78">
        <f>SUMPRODUCT(LTA!F50:AJ50,LTA!F$101:AJ$101,LTA!F$103:AJ$103)</f>
        <v>379.57000000000005</v>
      </c>
      <c r="U50" s="78">
        <f>SUMPRODUCT(LTA!F50:AJ50,LTA!F$102:AJ$102,LTA!F$103:AJ$103)</f>
        <v>37.379999999999995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229.01</v>
      </c>
      <c r="Z50" s="75">
        <f>IEX!N50</f>
        <v>0</v>
      </c>
      <c r="AA50" s="117">
        <f>STOA!H50</f>
        <v>223.18</v>
      </c>
      <c r="AB50" s="117">
        <f>-STOA!N50</f>
        <v>-273.27</v>
      </c>
      <c r="AC50">
        <f t="shared" si="0"/>
        <v>19.817610033516129</v>
      </c>
      <c r="AD50">
        <f t="shared" si="1"/>
        <v>1670.9094293094352</v>
      </c>
      <c r="AE50">
        <f>'IDT-1'!B50</f>
        <v>0</v>
      </c>
      <c r="AF50" s="26"/>
      <c r="AG50">
        <f t="shared" si="2"/>
        <v>1670.9094293094352</v>
      </c>
      <c r="AI50" s="75">
        <f>PXIL!H50</f>
        <v>0</v>
      </c>
      <c r="AJ50" s="75">
        <f>PXIL!N50</f>
        <v>0</v>
      </c>
      <c r="AK50" s="75">
        <f>RTM_IEX!H50</f>
        <v>27.79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14.758638881561593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82.26</v>
      </c>
      <c r="J51">
        <f>Bawana_RLNG!P51</f>
        <v>0</v>
      </c>
      <c r="K51">
        <f>Bawana_Spot!P51</f>
        <v>0</v>
      </c>
      <c r="L51">
        <f>TWOMCL!O51</f>
        <v>-6.1267902481104981</v>
      </c>
      <c r="M51">
        <f>EDWPCL!S51</f>
        <v>0</v>
      </c>
      <c r="N51">
        <f>'MSW BWN'!S51</f>
        <v>7.9305207999999991</v>
      </c>
      <c r="O51">
        <f>BRPL_ISGS_exbus!BB51</f>
        <v>814.8402551622554</v>
      </c>
      <c r="P51" s="77">
        <v>103.88000000000001</v>
      </c>
      <c r="Q51" s="77">
        <v>33.67</v>
      </c>
      <c r="R51" s="80">
        <v>44.5</v>
      </c>
      <c r="S51" s="80">
        <v>0</v>
      </c>
      <c r="T51" s="78">
        <f>SUMPRODUCT(LTA!F51:AJ51,LTA!F$101:AJ$101,LTA!F$103:AJ$103)</f>
        <v>381.63</v>
      </c>
      <c r="U51" s="78">
        <f>SUMPRODUCT(LTA!F51:AJ51,LTA!F$102:AJ$102,LTA!F$103:AJ$103)</f>
        <v>37.450000000000003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187.8</v>
      </c>
      <c r="Z51" s="75">
        <f>IEX!N51</f>
        <v>0</v>
      </c>
      <c r="AA51" s="117">
        <f>STOA!H51</f>
        <v>226.68</v>
      </c>
      <c r="AB51" s="117">
        <f>-STOA!N51</f>
        <v>-273.27</v>
      </c>
      <c r="AC51">
        <f t="shared" si="0"/>
        <v>19.984243183740372</v>
      </c>
      <c r="AD51">
        <f t="shared" si="1"/>
        <v>1689.6783814119665</v>
      </c>
      <c r="AE51">
        <f>'IDT-1'!B51</f>
        <v>0</v>
      </c>
      <c r="AF51" s="26"/>
      <c r="AG51">
        <f t="shared" si="2"/>
        <v>1689.6783814119665</v>
      </c>
      <c r="AI51" s="75">
        <f>PXIL!H51</f>
        <v>0</v>
      </c>
      <c r="AJ51" s="75">
        <f>PXIL!N51</f>
        <v>0</v>
      </c>
      <c r="AK51" s="75">
        <f>RTM_IEX!H51</f>
        <v>53.66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14.758638881561593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82.26</v>
      </c>
      <c r="J52">
        <f>Bawana_RLNG!P52</f>
        <v>0</v>
      </c>
      <c r="K52">
        <f>Bawana_Spot!P52</f>
        <v>0</v>
      </c>
      <c r="L52">
        <f>TWOMCL!O52</f>
        <v>-6.1267902481104981</v>
      </c>
      <c r="M52">
        <f>EDWPCL!S52</f>
        <v>0</v>
      </c>
      <c r="N52">
        <f>'MSW BWN'!S52</f>
        <v>8.0358819999999991</v>
      </c>
      <c r="O52">
        <f>BRPL_ISGS_exbus!BB52</f>
        <v>801.998897093854</v>
      </c>
      <c r="P52" s="77">
        <v>103.88000000000001</v>
      </c>
      <c r="Q52" s="77">
        <v>33.67</v>
      </c>
      <c r="R52" s="80">
        <v>44.5</v>
      </c>
      <c r="S52" s="80">
        <v>0</v>
      </c>
      <c r="T52" s="78">
        <f>SUMPRODUCT(LTA!F52:AJ52,LTA!F$101:AJ$101,LTA!F$103:AJ$103)</f>
        <v>381.97</v>
      </c>
      <c r="U52" s="78">
        <f>SUMPRODUCT(LTA!F52:AJ52,LTA!F$102:AJ$102,LTA!F$103:AJ$103)</f>
        <v>37.08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157.15</v>
      </c>
      <c r="Z52" s="75">
        <f>IEX!N52</f>
        <v>0</v>
      </c>
      <c r="AA52" s="117">
        <f>STOA!H52</f>
        <v>233.68</v>
      </c>
      <c r="AB52" s="117">
        <f>-STOA!N52</f>
        <v>-273.27</v>
      </c>
      <c r="AC52">
        <f t="shared" si="0"/>
        <v>19.461470411298439</v>
      </c>
      <c r="AD52">
        <f t="shared" si="1"/>
        <v>1630.7951573160069</v>
      </c>
      <c r="AE52">
        <f>'IDT-1'!B52</f>
        <v>0</v>
      </c>
      <c r="AF52" s="26"/>
      <c r="AG52">
        <f t="shared" si="2"/>
        <v>1630.7951573160069</v>
      </c>
      <c r="AI52" s="75">
        <f>PXIL!H52</f>
        <v>0</v>
      </c>
      <c r="AJ52" s="75">
        <f>PXIL!N52</f>
        <v>0</v>
      </c>
      <c r="AK52" s="75">
        <f>RTM_IEX!H52</f>
        <v>30.67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14.758638881561593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82.26</v>
      </c>
      <c r="J53">
        <f>Bawana_RLNG!P53</f>
        <v>0</v>
      </c>
      <c r="K53">
        <f>Bawana_Spot!P53</f>
        <v>0</v>
      </c>
      <c r="L53">
        <f>TWOMCL!O53</f>
        <v>-6.1267902481104981</v>
      </c>
      <c r="M53">
        <f>EDWPCL!S53</f>
        <v>0</v>
      </c>
      <c r="N53">
        <f>'MSW BWN'!S53</f>
        <v>8.356982799999999</v>
      </c>
      <c r="O53">
        <f>BRPL_ISGS_exbus!BB53</f>
        <v>800.88922158780008</v>
      </c>
      <c r="P53" s="77">
        <v>103.88000000000001</v>
      </c>
      <c r="Q53" s="77">
        <v>33.67</v>
      </c>
      <c r="R53" s="80">
        <v>44.5</v>
      </c>
      <c r="S53" s="80">
        <v>0</v>
      </c>
      <c r="T53" s="78">
        <f>SUMPRODUCT(LTA!F53:AJ53,LTA!F$101:AJ$101,LTA!F$103:AJ$103)</f>
        <v>386.47</v>
      </c>
      <c r="U53" s="78">
        <f>SUMPRODUCT(LTA!F53:AJ53,LTA!F$102:AJ$102,LTA!F$103:AJ$103)</f>
        <v>36.69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136.06</v>
      </c>
      <c r="Z53" s="75">
        <f>IEX!N53</f>
        <v>0</v>
      </c>
      <c r="AA53" s="117">
        <f>STOA!H53</f>
        <v>230.18</v>
      </c>
      <c r="AB53" s="117">
        <f>-STOA!N53</f>
        <v>-273.27</v>
      </c>
      <c r="AC53">
        <f t="shared" si="0"/>
        <v>19.746426953885166</v>
      </c>
      <c r="AD53">
        <f t="shared" si="1"/>
        <v>1662.8916260673659</v>
      </c>
      <c r="AE53">
        <f>'IDT-1'!B53</f>
        <v>0</v>
      </c>
      <c r="AF53" s="26"/>
      <c r="AG53">
        <f t="shared" si="2"/>
        <v>1662.8916260673659</v>
      </c>
      <c r="AI53" s="75">
        <f>PXIL!H53</f>
        <v>0</v>
      </c>
      <c r="AJ53" s="75">
        <f>PXIL!N53</f>
        <v>0</v>
      </c>
      <c r="AK53" s="75">
        <f>RTM_IEX!H53</f>
        <v>84.32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14.758638881561593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82.26</v>
      </c>
      <c r="J54">
        <f>Bawana_RLNG!P54</f>
        <v>0</v>
      </c>
      <c r="K54">
        <f>Bawana_Spot!P54</f>
        <v>0</v>
      </c>
      <c r="L54">
        <f>TWOMCL!O54</f>
        <v>-6.1267902481104981</v>
      </c>
      <c r="M54">
        <f>EDWPCL!S54</f>
        <v>0</v>
      </c>
      <c r="N54">
        <f>'MSW BWN'!S54</f>
        <v>8.7182211999999986</v>
      </c>
      <c r="O54">
        <f>BRPL_ISGS_exbus!BB54</f>
        <v>816.2201899028355</v>
      </c>
      <c r="P54" s="77">
        <v>103.88000000000001</v>
      </c>
      <c r="Q54" s="77">
        <v>33.67</v>
      </c>
      <c r="R54" s="80">
        <v>44.5</v>
      </c>
      <c r="S54" s="80">
        <v>0</v>
      </c>
      <c r="T54" s="78">
        <f>SUMPRODUCT(LTA!F54:AJ54,LTA!F$101:AJ$101,LTA!F$103:AJ$103)</f>
        <v>386.46000000000004</v>
      </c>
      <c r="U54" s="78">
        <f>SUMPRODUCT(LTA!F54:AJ54,LTA!F$102:AJ$102,LTA!F$103:AJ$103)</f>
        <v>36.31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5.75</v>
      </c>
      <c r="Z54" s="75">
        <f>IEX!N54</f>
        <v>0</v>
      </c>
      <c r="AA54" s="117">
        <f>STOA!H54</f>
        <v>233.68</v>
      </c>
      <c r="AB54" s="117">
        <f>-STOA!N54</f>
        <v>-273.27</v>
      </c>
      <c r="AC54">
        <f t="shared" si="0"/>
        <v>19.507174372977481</v>
      </c>
      <c r="AD54">
        <f t="shared" si="1"/>
        <v>1635.9430853633091</v>
      </c>
      <c r="AE54">
        <f>'IDT-1'!B54</f>
        <v>0</v>
      </c>
      <c r="AF54" s="26"/>
      <c r="AG54">
        <f t="shared" si="2"/>
        <v>1635.9430853633091</v>
      </c>
      <c r="AI54" s="75">
        <f>PXIL!H54</f>
        <v>0</v>
      </c>
      <c r="AJ54" s="75">
        <f>PXIL!N54</f>
        <v>0</v>
      </c>
      <c r="AK54" s="75">
        <f>RTM_IEX!H54</f>
        <v>90.07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78.569999999999993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14.758638881561593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82.26</v>
      </c>
      <c r="J55">
        <f>Bawana_RLNG!P55</f>
        <v>0</v>
      </c>
      <c r="K55">
        <f>Bawana_Spot!P55</f>
        <v>0</v>
      </c>
      <c r="L55">
        <f>TWOMCL!O55</f>
        <v>-6.1267902481104981</v>
      </c>
      <c r="M55">
        <f>EDWPCL!S55</f>
        <v>0</v>
      </c>
      <c r="N55">
        <f>'MSW BWN'!S55</f>
        <v>8.1964323999999991</v>
      </c>
      <c r="O55">
        <f>BRPL_ISGS_exbus!BB55</f>
        <v>821.32920321774031</v>
      </c>
      <c r="P55" s="77">
        <v>103.88000000000001</v>
      </c>
      <c r="Q55" s="77">
        <v>33.67</v>
      </c>
      <c r="R55" s="80">
        <v>44.5</v>
      </c>
      <c r="S55" s="80">
        <v>0</v>
      </c>
      <c r="T55" s="78">
        <f>SUMPRODUCT(LTA!F55:AJ55,LTA!F$101:AJ$101,LTA!F$103:AJ$103)</f>
        <v>386.01000000000005</v>
      </c>
      <c r="U55" s="78">
        <f>SUMPRODUCT(LTA!F55:AJ55,LTA!F$102:AJ$102,LTA!F$103:AJ$103)</f>
        <v>36.82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120.73</v>
      </c>
      <c r="Z55" s="75">
        <f>IEX!N55</f>
        <v>0</v>
      </c>
      <c r="AA55" s="117">
        <f>STOA!H55</f>
        <v>142.65</v>
      </c>
      <c r="AB55" s="117">
        <f>-STOA!N55</f>
        <v>-273.27</v>
      </c>
      <c r="AC55">
        <f t="shared" si="0"/>
        <v>19.075861948708642</v>
      </c>
      <c r="AD55">
        <f t="shared" si="1"/>
        <v>1587.3616223024828</v>
      </c>
      <c r="AE55">
        <f>'IDT-1'!B55</f>
        <v>0</v>
      </c>
      <c r="AF55" s="26"/>
      <c r="AG55">
        <f t="shared" si="2"/>
        <v>1587.3616223024828</v>
      </c>
      <c r="AI55" s="75">
        <f>PXIL!H55</f>
        <v>0</v>
      </c>
      <c r="AJ55" s="75">
        <f>PXIL!N55</f>
        <v>0</v>
      </c>
      <c r="AK55" s="75">
        <f>RTM_IEX!H55</f>
        <v>91.03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14.363027027027027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82.26</v>
      </c>
      <c r="J56">
        <f>Bawana_RLNG!P56</f>
        <v>0</v>
      </c>
      <c r="K56">
        <f>Bawana_Spot!P56</f>
        <v>0</v>
      </c>
      <c r="L56">
        <f>TWOMCL!O56</f>
        <v>-6.1267902481104981</v>
      </c>
      <c r="M56">
        <f>EDWPCL!S56</f>
        <v>0</v>
      </c>
      <c r="N56">
        <f>'MSW BWN'!S56</f>
        <v>8.0509336000000005</v>
      </c>
      <c r="O56">
        <f>BRPL_ISGS_exbus!BB56</f>
        <v>826.26474931328357</v>
      </c>
      <c r="P56" s="77">
        <v>103.88000000000001</v>
      </c>
      <c r="Q56" s="77">
        <v>33.67</v>
      </c>
      <c r="R56" s="80">
        <v>44.5</v>
      </c>
      <c r="S56" s="80">
        <v>0</v>
      </c>
      <c r="T56" s="78">
        <f>SUMPRODUCT(LTA!F56:AJ56,LTA!F$101:AJ$101,LTA!F$103:AJ$103)</f>
        <v>385.04</v>
      </c>
      <c r="U56" s="78">
        <f>SUMPRODUCT(LTA!F56:AJ56,LTA!F$102:AJ$102,LTA!F$103:AJ$103)</f>
        <v>35.9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57.49</v>
      </c>
      <c r="Z56" s="75">
        <f>IEX!N56</f>
        <v>0</v>
      </c>
      <c r="AA56" s="117">
        <f>STOA!H56</f>
        <v>142.65</v>
      </c>
      <c r="AB56" s="117">
        <f>-STOA!N56</f>
        <v>-273.27</v>
      </c>
      <c r="AC56">
        <f t="shared" si="0"/>
        <v>18.516132980589521</v>
      </c>
      <c r="AD56">
        <f t="shared" si="1"/>
        <v>1524.3157867116111</v>
      </c>
      <c r="AE56">
        <f>'IDT-1'!B56</f>
        <v>10.827</v>
      </c>
      <c r="AF56" s="26"/>
      <c r="AG56">
        <f t="shared" si="2"/>
        <v>1535.1427867116111</v>
      </c>
      <c r="AI56" s="75">
        <f>PXIL!H56</f>
        <v>0</v>
      </c>
      <c r="AJ56" s="75">
        <f>PXIL!N56</f>
        <v>0</v>
      </c>
      <c r="AK56" s="75">
        <f>RTM_IEX!H56</f>
        <v>88.16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14.363027027027027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82.26</v>
      </c>
      <c r="J57">
        <f>Bawana_RLNG!P57</f>
        <v>0</v>
      </c>
      <c r="K57">
        <f>Bawana_Spot!P57</f>
        <v>0</v>
      </c>
      <c r="L57">
        <f>TWOMCL!O57</f>
        <v>-6.1267902481104981</v>
      </c>
      <c r="M57">
        <f>EDWPCL!S57</f>
        <v>0</v>
      </c>
      <c r="N57">
        <f>'MSW BWN'!S57</f>
        <v>8.3971203999999986</v>
      </c>
      <c r="O57">
        <f>BRPL_ISGS_exbus!BB57</f>
        <v>822.54787789088368</v>
      </c>
      <c r="P57" s="77">
        <v>103.88000000000001</v>
      </c>
      <c r="Q57" s="77">
        <v>33.67</v>
      </c>
      <c r="R57" s="80">
        <v>44.5</v>
      </c>
      <c r="S57" s="80">
        <v>0</v>
      </c>
      <c r="T57" s="78">
        <f>SUMPRODUCT(LTA!F57:AJ57,LTA!F$101:AJ$101,LTA!F$103:AJ$103)</f>
        <v>383.08</v>
      </c>
      <c r="U57" s="78">
        <f>SUMPRODUCT(LTA!F57:AJ57,LTA!F$102:AJ$102,LTA!F$103:AJ$103)</f>
        <v>36.26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42.16</v>
      </c>
      <c r="Z57" s="75">
        <f>IEX!N57</f>
        <v>0</v>
      </c>
      <c r="AA57" s="117">
        <f>STOA!H57</f>
        <v>142.65</v>
      </c>
      <c r="AB57" s="117">
        <f>-STOA!N57</f>
        <v>-273.27</v>
      </c>
      <c r="AC57">
        <f t="shared" si="0"/>
        <v>18.337398955912402</v>
      </c>
      <c r="AD57">
        <f t="shared" si="1"/>
        <v>1504.183836113888</v>
      </c>
      <c r="AE57">
        <f>'IDT-1'!B57</f>
        <v>0</v>
      </c>
      <c r="AF57" s="26"/>
      <c r="AG57">
        <f t="shared" si="2"/>
        <v>1504.183836113888</v>
      </c>
      <c r="AI57" s="75">
        <f>PXIL!H57</f>
        <v>0</v>
      </c>
      <c r="AJ57" s="75">
        <f>PXIL!N57</f>
        <v>0</v>
      </c>
      <c r="AK57" s="75">
        <f>RTM_IEX!H57</f>
        <v>88.15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14.363027027027027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82.26</v>
      </c>
      <c r="J58">
        <f>Bawana_RLNG!P58</f>
        <v>0</v>
      </c>
      <c r="K58">
        <f>Bawana_Spot!P58</f>
        <v>0</v>
      </c>
      <c r="L58">
        <f>TWOMCL!O58</f>
        <v>-6.1267902481104981</v>
      </c>
      <c r="M58">
        <f>EDWPCL!S58</f>
        <v>0</v>
      </c>
      <c r="N58">
        <f>'MSW BWN'!S58</f>
        <v>8.2850695999999999</v>
      </c>
      <c r="O58">
        <f>BRPL_ISGS_exbus!BB58</f>
        <v>822.54787789088368</v>
      </c>
      <c r="P58" s="77">
        <v>103.88000000000001</v>
      </c>
      <c r="Q58" s="77">
        <v>33.67</v>
      </c>
      <c r="R58" s="80">
        <v>44.5</v>
      </c>
      <c r="S58" s="80">
        <v>0</v>
      </c>
      <c r="T58" s="78">
        <f>SUMPRODUCT(LTA!F58:AJ58,LTA!F$101:AJ$101,LTA!F$103:AJ$103)</f>
        <v>380.62</v>
      </c>
      <c r="U58" s="78">
        <f>SUMPRODUCT(LTA!F58:AJ58,LTA!F$102:AJ$102,LTA!F$103:AJ$103)</f>
        <v>36.44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29.71</v>
      </c>
      <c r="Z58" s="75">
        <f>IEX!N58</f>
        <v>0</v>
      </c>
      <c r="AA58" s="117">
        <f>STOA!H58</f>
        <v>135.65</v>
      </c>
      <c r="AB58" s="117">
        <f>-STOA!N58</f>
        <v>-273.27</v>
      </c>
      <c r="AC58">
        <f t="shared" si="0"/>
        <v>18.237940908872403</v>
      </c>
      <c r="AD58">
        <f t="shared" si="1"/>
        <v>1492.9812433609284</v>
      </c>
      <c r="AE58">
        <f>'IDT-1'!B58</f>
        <v>1</v>
      </c>
      <c r="AF58" s="26"/>
      <c r="AG58">
        <f t="shared" si="2"/>
        <v>1493.9812433609284</v>
      </c>
      <c r="AI58" s="75">
        <f>PXIL!H58</f>
        <v>0</v>
      </c>
      <c r="AJ58" s="75">
        <f>PXIL!N58</f>
        <v>0</v>
      </c>
      <c r="AK58" s="75">
        <f>RTM_IEX!H58</f>
        <v>98.69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14.363027027027027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82.26</v>
      </c>
      <c r="J59">
        <f>Bawana_RLNG!P59</f>
        <v>0</v>
      </c>
      <c r="K59">
        <f>Bawana_Spot!P59</f>
        <v>0</v>
      </c>
      <c r="L59">
        <f>TWOMCL!O59</f>
        <v>-6.1267902481104981</v>
      </c>
      <c r="M59">
        <f>EDWPCL!S59</f>
        <v>0</v>
      </c>
      <c r="N59">
        <f>'MSW BWN'!S59</f>
        <v>8.0676575999999987</v>
      </c>
      <c r="O59">
        <f>BRPL_ISGS_exbus!BB59</f>
        <v>819.00479926965716</v>
      </c>
      <c r="P59" s="77">
        <v>103.88000000000001</v>
      </c>
      <c r="Q59" s="77">
        <v>33.67</v>
      </c>
      <c r="R59" s="80">
        <v>44.5</v>
      </c>
      <c r="S59" s="80">
        <v>0</v>
      </c>
      <c r="T59" s="78">
        <f>SUMPRODUCT(LTA!F59:AJ59,LTA!F$101:AJ$101,LTA!F$103:AJ$103)</f>
        <v>382.58000000000004</v>
      </c>
      <c r="U59" s="78">
        <f>SUMPRODUCT(LTA!F59:AJ59,LTA!F$102:AJ$102,LTA!F$103:AJ$103)</f>
        <v>35.340000000000003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17.25</v>
      </c>
      <c r="Z59" s="75">
        <f>IEX!N59</f>
        <v>0</v>
      </c>
      <c r="AA59" s="117">
        <f>STOA!H59</f>
        <v>135.65</v>
      </c>
      <c r="AB59" s="117">
        <f>-STOA!N59</f>
        <v>-273.27</v>
      </c>
      <c r="AC59">
        <f t="shared" si="0"/>
        <v>17.858216591405611</v>
      </c>
      <c r="AD59">
        <f t="shared" si="1"/>
        <v>1450.2104770571682</v>
      </c>
      <c r="AE59">
        <f>'IDT-1'!B59</f>
        <v>0</v>
      </c>
      <c r="AF59" s="26"/>
      <c r="AG59">
        <f t="shared" si="2"/>
        <v>1450.2104770571682</v>
      </c>
      <c r="AI59" s="75">
        <f>PXIL!H59</f>
        <v>0</v>
      </c>
      <c r="AJ59" s="75">
        <f>PXIL!N59</f>
        <v>0</v>
      </c>
      <c r="AK59" s="75">
        <f>RTM_IEX!H59</f>
        <v>70.900000000000006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14.363027027027027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82.26</v>
      </c>
      <c r="J60">
        <f>Bawana_RLNG!P60</f>
        <v>0</v>
      </c>
      <c r="K60">
        <f>Bawana_Spot!P60</f>
        <v>0</v>
      </c>
      <c r="L60">
        <f>TWOMCL!O60</f>
        <v>-6.1267902481104981</v>
      </c>
      <c r="M60">
        <f>EDWPCL!S60</f>
        <v>0</v>
      </c>
      <c r="N60">
        <f>'MSW BWN'!S60</f>
        <v>7.8435559999999995</v>
      </c>
      <c r="O60">
        <f>BRPL_ISGS_exbus!BB60</f>
        <v>811.21960580344955</v>
      </c>
      <c r="P60" s="77">
        <v>103.88000000000001</v>
      </c>
      <c r="Q60" s="77">
        <v>33.67</v>
      </c>
      <c r="R60" s="80">
        <v>44.5</v>
      </c>
      <c r="S60" s="80">
        <v>0</v>
      </c>
      <c r="T60" s="78">
        <f>SUMPRODUCT(LTA!F60:AJ60,LTA!F$101:AJ$101,LTA!F$103:AJ$103)</f>
        <v>383.72999999999996</v>
      </c>
      <c r="U60" s="78">
        <f>SUMPRODUCT(LTA!F60:AJ60,LTA!F$102:AJ$102,LTA!F$103:AJ$103)</f>
        <v>34.65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15.33</v>
      </c>
      <c r="Z60" s="75">
        <f>IEX!N60</f>
        <v>0</v>
      </c>
      <c r="AA60" s="117">
        <f>STOA!H60</f>
        <v>132.15</v>
      </c>
      <c r="AB60" s="117">
        <f>-STOA!N60</f>
        <v>-273.27</v>
      </c>
      <c r="AC60">
        <f t="shared" si="0"/>
        <v>17.575478794822978</v>
      </c>
      <c r="AD60">
        <f t="shared" si="1"/>
        <v>1418.3639197875432</v>
      </c>
      <c r="AE60">
        <f>'IDT-1'!B60</f>
        <v>0</v>
      </c>
      <c r="AF60" s="26"/>
      <c r="AG60">
        <f t="shared" si="2"/>
        <v>1418.3639197875432</v>
      </c>
      <c r="AI60" s="75">
        <f>PXIL!H60</f>
        <v>0</v>
      </c>
      <c r="AJ60" s="75">
        <f>PXIL!N60</f>
        <v>0</v>
      </c>
      <c r="AK60" s="75">
        <f>RTM_IEX!H60</f>
        <v>51.74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14.363027027027027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82.26</v>
      </c>
      <c r="J61">
        <f>Bawana_RLNG!P61</f>
        <v>0</v>
      </c>
      <c r="K61">
        <f>Bawana_Spot!P61</f>
        <v>0</v>
      </c>
      <c r="L61">
        <f>TWOMCL!O61</f>
        <v>-6.1267902481104981</v>
      </c>
      <c r="M61">
        <f>EDWPCL!S61</f>
        <v>0</v>
      </c>
      <c r="N61">
        <f>'MSW BWN'!S61</f>
        <v>8.3720344000000004</v>
      </c>
      <c r="O61">
        <f>BRPL_ISGS_exbus!BB61</f>
        <v>844.9934981987476</v>
      </c>
      <c r="P61" s="77">
        <v>103.88000000000001</v>
      </c>
      <c r="Q61" s="77">
        <v>33.67</v>
      </c>
      <c r="R61" s="80">
        <v>44.5</v>
      </c>
      <c r="S61" s="80">
        <v>0</v>
      </c>
      <c r="T61" s="78">
        <f>SUMPRODUCT(LTA!F61:AJ61,LTA!F$101:AJ$101,LTA!F$103:AJ$103)</f>
        <v>380.81000000000006</v>
      </c>
      <c r="U61" s="78">
        <f>SUMPRODUCT(LTA!F61:AJ61,LTA!F$102:AJ$102,LTA!F$103:AJ$103)</f>
        <v>33.85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123.75</v>
      </c>
      <c r="AB61" s="117">
        <f>-STOA!N61</f>
        <v>-273.27</v>
      </c>
      <c r="AC61">
        <f t="shared" si="0"/>
        <v>17.357523657821602</v>
      </c>
      <c r="AD61">
        <f t="shared" si="1"/>
        <v>1393.8142457198426</v>
      </c>
      <c r="AE61">
        <f>'IDT-1'!B61</f>
        <v>0</v>
      </c>
      <c r="AF61" s="26"/>
      <c r="AG61">
        <f t="shared" si="2"/>
        <v>1393.8142457198426</v>
      </c>
      <c r="AI61" s="75">
        <f>PXIL!H61</f>
        <v>0</v>
      </c>
      <c r="AJ61" s="75">
        <f>PXIL!N61</f>
        <v>0</v>
      </c>
      <c r="AK61" s="75">
        <f>RTM_IEX!H61</f>
        <v>20.12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14.363027027027027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82.26</v>
      </c>
      <c r="J62">
        <f>Bawana_RLNG!P62</f>
        <v>0</v>
      </c>
      <c r="K62">
        <f>Bawana_Spot!P62</f>
        <v>0</v>
      </c>
      <c r="L62">
        <f>TWOMCL!O62</f>
        <v>-6.1267902481104981</v>
      </c>
      <c r="M62">
        <f>EDWPCL!S62</f>
        <v>0</v>
      </c>
      <c r="N62">
        <f>'MSW BWN'!S62</f>
        <v>8.2767075999999982</v>
      </c>
      <c r="O62">
        <f>BRPL_ISGS_exbus!BB62</f>
        <v>894.11325792396406</v>
      </c>
      <c r="P62" s="77">
        <v>103.88000000000001</v>
      </c>
      <c r="Q62" s="77">
        <v>33.67</v>
      </c>
      <c r="R62" s="80">
        <v>44.5</v>
      </c>
      <c r="S62" s="80">
        <v>0</v>
      </c>
      <c r="T62" s="78">
        <f>SUMPRODUCT(LTA!F62:AJ62,LTA!F$101:AJ$101,LTA!F$103:AJ$103)</f>
        <v>372.62000000000006</v>
      </c>
      <c r="U62" s="78">
        <f>SUMPRODUCT(LTA!F62:AJ62,LTA!F$102:AJ$102,LTA!F$103:AJ$103)</f>
        <v>33.760000000000005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119.55000000000001</v>
      </c>
      <c r="AB62" s="117">
        <f>-STOA!N62</f>
        <v>-273.27</v>
      </c>
      <c r="AC62">
        <f t="shared" si="0"/>
        <v>17.812793130840344</v>
      </c>
      <c r="AD62">
        <f t="shared" si="1"/>
        <v>1374.7834091720404</v>
      </c>
      <c r="AE62">
        <f>'IDT-1'!B62</f>
        <v>0</v>
      </c>
      <c r="AF62" s="26"/>
      <c r="AG62">
        <f t="shared" si="2"/>
        <v>1374.7834091720404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-35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14.363027027027027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82.26</v>
      </c>
      <c r="J63">
        <f>Bawana_RLNG!P63</f>
        <v>0</v>
      </c>
      <c r="K63">
        <f>Bawana_Spot!P63</f>
        <v>0</v>
      </c>
      <c r="L63">
        <f>TWOMCL!O63</f>
        <v>-6.1267902481104981</v>
      </c>
      <c r="M63">
        <f>EDWPCL!S63</f>
        <v>0</v>
      </c>
      <c r="N63">
        <f>'MSW BWN'!S63</f>
        <v>8.0107959999999991</v>
      </c>
      <c r="O63">
        <f>BRPL_ISGS_exbus!BB63</f>
        <v>910.55378231726422</v>
      </c>
      <c r="P63" s="77">
        <v>103.88000000000001</v>
      </c>
      <c r="Q63" s="77">
        <v>33.67</v>
      </c>
      <c r="R63" s="80">
        <v>44.5</v>
      </c>
      <c r="S63" s="80">
        <v>0</v>
      </c>
      <c r="T63" s="78">
        <f>SUMPRODUCT(LTA!F63:AJ63,LTA!F$101:AJ$101,LTA!F$103:AJ$103)</f>
        <v>352.99</v>
      </c>
      <c r="U63" s="78">
        <f>SUMPRODUCT(LTA!F63:AJ63,LTA!F$102:AJ$102,LTA!F$103:AJ$103)</f>
        <v>34.58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106.95</v>
      </c>
      <c r="AB63" s="117">
        <f>-STOA!N63</f>
        <v>-273.27</v>
      </c>
      <c r="AC63">
        <f t="shared" si="0"/>
        <v>17.492281045455282</v>
      </c>
      <c r="AD63">
        <f t="shared" si="1"/>
        <v>1380.8685340507257</v>
      </c>
      <c r="AE63">
        <f>'IDT-1'!B63</f>
        <v>0</v>
      </c>
      <c r="AF63" s="26"/>
      <c r="AG63">
        <f t="shared" si="2"/>
        <v>1380.8685340507257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-14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14.363027027027027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82.26</v>
      </c>
      <c r="J64">
        <f>Bawana_RLNG!P64</f>
        <v>0</v>
      </c>
      <c r="K64">
        <f>Bawana_Spot!P64</f>
        <v>0</v>
      </c>
      <c r="L64">
        <f>TWOMCL!O64</f>
        <v>-6.1267902481104981</v>
      </c>
      <c r="M64">
        <f>EDWPCL!S64</f>
        <v>0</v>
      </c>
      <c r="N64">
        <f>'MSW BWN'!S64</f>
        <v>7.8987451999999996</v>
      </c>
      <c r="O64">
        <f>BRPL_ISGS_exbus!BB64</f>
        <v>910.55378231726422</v>
      </c>
      <c r="P64" s="77">
        <v>103.88000000000001</v>
      </c>
      <c r="Q64" s="77">
        <v>33.67</v>
      </c>
      <c r="R64" s="80">
        <v>44.5</v>
      </c>
      <c r="S64" s="80">
        <v>0</v>
      </c>
      <c r="T64" s="78">
        <f>SUMPRODUCT(LTA!F64:AJ64,LTA!F$101:AJ$101,LTA!F$103:AJ$103)</f>
        <v>328.02</v>
      </c>
      <c r="U64" s="78">
        <f>SUMPRODUCT(LTA!F64:AJ64,LTA!F$102:AJ$102,LTA!F$103:AJ$103)</f>
        <v>41.89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102.05000000000001</v>
      </c>
      <c r="AB64" s="117">
        <f>-STOA!N64</f>
        <v>-273.27</v>
      </c>
      <c r="AC64">
        <f t="shared" si="0"/>
        <v>17.202177213104548</v>
      </c>
      <c r="AD64">
        <f t="shared" si="1"/>
        <v>1376.3165870830765</v>
      </c>
      <c r="AE64">
        <f>'IDT-1'!B64</f>
        <v>0</v>
      </c>
      <c r="AF64" s="26"/>
      <c r="AG64">
        <f t="shared" si="2"/>
        <v>1376.3165870830765</v>
      </c>
      <c r="AI64" s="75">
        <f>PXIL!H64</f>
        <v>0</v>
      </c>
      <c r="AJ64" s="75">
        <f>PXIL!N64</f>
        <v>0</v>
      </c>
      <c r="AK64" s="75">
        <f>RTM_IEX!H64</f>
        <v>3.83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14.363027027027027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82.26</v>
      </c>
      <c r="J65">
        <f>Bawana_RLNG!P65</f>
        <v>0</v>
      </c>
      <c r="K65">
        <f>Bawana_Spot!P65</f>
        <v>0</v>
      </c>
      <c r="L65">
        <f>TWOMCL!O65</f>
        <v>-6.1267902481104981</v>
      </c>
      <c r="M65">
        <f>EDWPCL!S65</f>
        <v>0</v>
      </c>
      <c r="N65">
        <f>'MSW BWN'!S65</f>
        <v>8.0358819999999991</v>
      </c>
      <c r="O65">
        <f>BRPL_ISGS_exbus!BB65</f>
        <v>911.11611231976553</v>
      </c>
      <c r="P65" s="77">
        <v>103.88000000000001</v>
      </c>
      <c r="Q65" s="77">
        <v>33.67</v>
      </c>
      <c r="R65" s="80">
        <v>44.5</v>
      </c>
      <c r="S65" s="80">
        <v>0</v>
      </c>
      <c r="T65" s="78">
        <f>SUMPRODUCT(LTA!F65:AJ65,LTA!F$101:AJ$101,LTA!F$103:AJ$103)</f>
        <v>303.09000000000003</v>
      </c>
      <c r="U65" s="78">
        <f>SUMPRODUCT(LTA!F65:AJ65,LTA!F$102:AJ$102,LTA!F$103:AJ$103)</f>
        <v>42.76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30.66</v>
      </c>
      <c r="Z65" s="75">
        <f>IEX!N65</f>
        <v>0</v>
      </c>
      <c r="AA65" s="117">
        <f>STOA!H65</f>
        <v>92.95</v>
      </c>
      <c r="AB65" s="117">
        <f>-STOA!N65</f>
        <v>-273.27</v>
      </c>
      <c r="AC65">
        <f t="shared" si="0"/>
        <v>17.152628520966562</v>
      </c>
      <c r="AD65">
        <f t="shared" si="1"/>
        <v>1370.735602577716</v>
      </c>
      <c r="AE65">
        <f>'IDT-1'!B65</f>
        <v>0</v>
      </c>
      <c r="AF65" s="26"/>
      <c r="AG65">
        <f t="shared" si="2"/>
        <v>1370.735602577716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14.363027027027027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82.26</v>
      </c>
      <c r="J66">
        <f>Bawana_RLNG!P66</f>
        <v>0</v>
      </c>
      <c r="K66">
        <f>Bawana_Spot!P66</f>
        <v>0</v>
      </c>
      <c r="L66">
        <f>TWOMCL!O66</f>
        <v>-6.1267902481104981</v>
      </c>
      <c r="M66">
        <f>EDWPCL!S66</f>
        <v>0</v>
      </c>
      <c r="N66">
        <f>'MSW BWN'!S66</f>
        <v>8.0275199999999991</v>
      </c>
      <c r="O66">
        <f>BRPL_ISGS_exbus!BB66</f>
        <v>879.73782979184898</v>
      </c>
      <c r="P66" s="77">
        <v>103.88000000000001</v>
      </c>
      <c r="Q66" s="77">
        <v>33.67</v>
      </c>
      <c r="R66" s="80">
        <v>44.5</v>
      </c>
      <c r="S66" s="80">
        <v>0</v>
      </c>
      <c r="T66" s="78">
        <f>SUMPRODUCT(LTA!F66:AJ66,LTA!F$101:AJ$101,LTA!F$103:AJ$103)</f>
        <v>287.63</v>
      </c>
      <c r="U66" s="78">
        <f>SUMPRODUCT(LTA!F66:AJ66,LTA!F$102:AJ$102,LTA!F$103:AJ$103)</f>
        <v>43.879999999999995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35.46</v>
      </c>
      <c r="Z66" s="75">
        <f>IEX!N66</f>
        <v>0</v>
      </c>
      <c r="AA66" s="117">
        <f>STOA!H66</f>
        <v>79.650000000000006</v>
      </c>
      <c r="AB66" s="117">
        <f>-STOA!N66</f>
        <v>-273.27</v>
      </c>
      <c r="AC66">
        <f t="shared" si="0"/>
        <v>16.995842049120895</v>
      </c>
      <c r="AD66">
        <f t="shared" si="1"/>
        <v>1353.075744521645</v>
      </c>
      <c r="AE66">
        <f>'IDT-1'!B66</f>
        <v>27</v>
      </c>
      <c r="AF66" s="26"/>
      <c r="AG66">
        <f t="shared" si="2"/>
        <v>1380.075744521645</v>
      </c>
      <c r="AI66" s="75">
        <f>PXIL!H66</f>
        <v>0</v>
      </c>
      <c r="AJ66" s="75">
        <f>PXIL!N66</f>
        <v>0</v>
      </c>
      <c r="AK66" s="75">
        <f>RTM_IEX!H66</f>
        <v>36.409999999999997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14.363027027027027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80.03</v>
      </c>
      <c r="J67">
        <f>Bawana_RLNG!P67</f>
        <v>0</v>
      </c>
      <c r="K67">
        <f>Bawana_Spot!P67</f>
        <v>0</v>
      </c>
      <c r="L67">
        <f>TWOMCL!O67</f>
        <v>-6.1267902481104981</v>
      </c>
      <c r="M67">
        <f>EDWPCL!S67</f>
        <v>0</v>
      </c>
      <c r="N67">
        <f>'MSW BWN'!S67</f>
        <v>8.0358819999999991</v>
      </c>
      <c r="O67">
        <f>BRPL_ISGS_exbus!BB67</f>
        <v>843.99302485810188</v>
      </c>
      <c r="P67" s="77">
        <v>101.55</v>
      </c>
      <c r="Q67" s="77">
        <v>33.67</v>
      </c>
      <c r="R67" s="80">
        <v>44.5</v>
      </c>
      <c r="S67" s="80">
        <v>0</v>
      </c>
      <c r="T67" s="78">
        <f>SUMPRODUCT(LTA!F67:AJ67,LTA!F$101:AJ$101,LTA!F$103:AJ$103)</f>
        <v>257.37</v>
      </c>
      <c r="U67" s="78">
        <f>SUMPRODUCT(LTA!F67:AJ67,LTA!F$102:AJ$102,LTA!F$103:AJ$103)</f>
        <v>45.35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48.87</v>
      </c>
      <c r="Z67" s="75">
        <f>IEX!N67</f>
        <v>0</v>
      </c>
      <c r="AA67" s="117">
        <f>STOA!H67</f>
        <v>67.050000000000011</v>
      </c>
      <c r="AB67" s="117">
        <f>-STOA!N67</f>
        <v>-273.27</v>
      </c>
      <c r="AC67">
        <f t="shared" si="0"/>
        <v>17.027377351303919</v>
      </c>
      <c r="AD67">
        <f t="shared" si="1"/>
        <v>1356.6277662857146</v>
      </c>
      <c r="AE67">
        <f>'IDT-1'!B67</f>
        <v>0</v>
      </c>
      <c r="AF67" s="26"/>
      <c r="AG67">
        <f t="shared" si="2"/>
        <v>1356.6277662857146</v>
      </c>
      <c r="AI67" s="75">
        <f>PXIL!H67</f>
        <v>0</v>
      </c>
      <c r="AJ67" s="75">
        <f>PXIL!N67</f>
        <v>0</v>
      </c>
      <c r="AK67" s="75">
        <f>RTM_IEX!H67</f>
        <v>108.27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14.363027027027027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99.61816891829794</v>
      </c>
      <c r="J68">
        <f>Bawana_RLNG!P68</f>
        <v>0</v>
      </c>
      <c r="K68">
        <f>Bawana_Spot!P68</f>
        <v>0</v>
      </c>
      <c r="L68">
        <f>TWOMCL!O68</f>
        <v>-6.1267902481104981</v>
      </c>
      <c r="M68">
        <f>EDWPCL!S68</f>
        <v>0</v>
      </c>
      <c r="N68">
        <f>'MSW BWN'!S68</f>
        <v>8.2683455999999982</v>
      </c>
      <c r="O68">
        <f>BRPL_ISGS_exbus!BB68</f>
        <v>875.88218299909124</v>
      </c>
      <c r="P68" s="77">
        <v>101.55</v>
      </c>
      <c r="Q68" s="77">
        <v>33.67</v>
      </c>
      <c r="R68" s="80">
        <v>44.5</v>
      </c>
      <c r="S68" s="80">
        <v>0</v>
      </c>
      <c r="T68" s="78">
        <f>SUMPRODUCT(LTA!F68:AJ68,LTA!F$101:AJ$101,LTA!F$103:AJ$103)</f>
        <v>226.01</v>
      </c>
      <c r="U68" s="78">
        <f>SUMPRODUCT(LTA!F68:AJ68,LTA!F$102:AJ$102,LTA!F$103:AJ$103)</f>
        <v>47.129999999999995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60.05</v>
      </c>
      <c r="AB68" s="117">
        <f>-STOA!N68</f>
        <v>-273.27</v>
      </c>
      <c r="AC68">
        <f t="shared" ref="AC68:AC98" si="3">SUMIF(B68:AB68,"&gt;0")*$AC$2-SUMIF(B68:AB68,"&lt;0")*($AC$2/(1-$AC$2))+SUMIF(AI68:AR68,"&gt;0")*$AC$2-SUMIF(AI68:AR68,"&lt;0")*($AC$2/(1-$AC$2))</f>
        <v>16.646159509105644</v>
      </c>
      <c r="AD68">
        <f t="shared" ref="AD68:AD98" si="4">SUM(B68:AB68,AI68:AR68)-AC68</f>
        <v>1313.6887747872001</v>
      </c>
      <c r="AE68">
        <f>'IDT-1'!B68</f>
        <v>43</v>
      </c>
      <c r="AF68" s="26"/>
      <c r="AG68">
        <f t="shared" ref="AG68:AG98" si="5">SUM(AD68:AF68)+AT68</f>
        <v>1356.6887747872001</v>
      </c>
      <c r="AI68" s="75">
        <f>PXIL!H68</f>
        <v>0</v>
      </c>
      <c r="AJ68" s="75">
        <f>PXIL!N68</f>
        <v>0</v>
      </c>
      <c r="AK68" s="75">
        <f>RTM_IEX!H68</f>
        <v>98.69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14.363027027027027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99.61816891829794</v>
      </c>
      <c r="J69">
        <f>Bawana_RLNG!P69</f>
        <v>0</v>
      </c>
      <c r="K69">
        <f>Bawana_Spot!P69</f>
        <v>0</v>
      </c>
      <c r="L69">
        <f>TWOMCL!O69</f>
        <v>-6.1267902481104981</v>
      </c>
      <c r="M69">
        <f>EDWPCL!S69</f>
        <v>0</v>
      </c>
      <c r="N69">
        <f>'MSW BWN'!S69</f>
        <v>8.2516216</v>
      </c>
      <c r="O69">
        <f>BRPL_ISGS_exbus!BB69</f>
        <v>944.01321670287268</v>
      </c>
      <c r="P69" s="77">
        <v>101.55</v>
      </c>
      <c r="Q69" s="77">
        <v>33.67</v>
      </c>
      <c r="R69" s="80">
        <v>44.5</v>
      </c>
      <c r="S69" s="80">
        <v>0</v>
      </c>
      <c r="T69" s="78">
        <f>SUMPRODUCT(LTA!F69:AJ69,LTA!F$101:AJ$101,LTA!F$103:AJ$103)</f>
        <v>194.06</v>
      </c>
      <c r="U69" s="78">
        <f>SUMPRODUCT(LTA!F69:AJ69,LTA!F$102:AJ$102,LTA!F$103:AJ$103)</f>
        <v>46.540000000000006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51.65</v>
      </c>
      <c r="AB69" s="117">
        <f>-STOA!N69</f>
        <v>-273.27</v>
      </c>
      <c r="AC69">
        <f t="shared" si="3"/>
        <v>16.699789434498921</v>
      </c>
      <c r="AD69">
        <f t="shared" si="4"/>
        <v>1319.7294545655882</v>
      </c>
      <c r="AE69">
        <f>'IDT-1'!B69</f>
        <v>52</v>
      </c>
      <c r="AF69" s="26"/>
      <c r="AG69">
        <f t="shared" si="5"/>
        <v>1371.7294545655882</v>
      </c>
      <c r="AI69" s="75">
        <f>PXIL!H69</f>
        <v>0</v>
      </c>
      <c r="AJ69" s="75">
        <f>PXIL!N69</f>
        <v>0</v>
      </c>
      <c r="AK69" s="75">
        <f>RTM_IEX!H69</f>
        <v>77.61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14.363027027027027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99.61816891829794</v>
      </c>
      <c r="J70">
        <f>Bawana_RLNG!P70</f>
        <v>0</v>
      </c>
      <c r="K70">
        <f>Bawana_Spot!P70</f>
        <v>0</v>
      </c>
      <c r="L70">
        <f>TWOMCL!O70</f>
        <v>-6.1267902481104981</v>
      </c>
      <c r="M70">
        <f>EDWPCL!S70</f>
        <v>0</v>
      </c>
      <c r="N70">
        <f>'MSW BWN'!S70</f>
        <v>8.204794399999999</v>
      </c>
      <c r="O70">
        <f>BRPL_ISGS_exbus!BB70</f>
        <v>1022.988096977488</v>
      </c>
      <c r="P70" s="77">
        <v>101.55</v>
      </c>
      <c r="Q70" s="77">
        <v>33.67</v>
      </c>
      <c r="R70" s="80">
        <v>32.4</v>
      </c>
      <c r="S70" s="80">
        <v>0</v>
      </c>
      <c r="T70" s="78">
        <f>SUMPRODUCT(LTA!F70:AJ70,LTA!F$101:AJ$101,LTA!F$103:AJ$103)</f>
        <v>175.42</v>
      </c>
      <c r="U70" s="78">
        <f>SUMPRODUCT(LTA!F70:AJ70,LTA!F$102:AJ$102,LTA!F$103:AJ$103)</f>
        <v>45.7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35.74</v>
      </c>
      <c r="Z70" s="75">
        <f>IEX!N70</f>
        <v>0</v>
      </c>
      <c r="AA70" s="117">
        <f>STOA!H70</f>
        <v>41.15</v>
      </c>
      <c r="AB70" s="117">
        <f>-STOA!N70</f>
        <v>-273.27</v>
      </c>
      <c r="AC70">
        <f t="shared" si="3"/>
        <v>17.21809230155554</v>
      </c>
      <c r="AD70">
        <f t="shared" si="4"/>
        <v>1378.1092047731474</v>
      </c>
      <c r="AE70">
        <f>'IDT-1'!B70</f>
        <v>27</v>
      </c>
      <c r="AF70" s="26"/>
      <c r="AG70">
        <f t="shared" si="5"/>
        <v>1405.1092047731474</v>
      </c>
      <c r="AI70" s="75">
        <f>PXIL!H70</f>
        <v>0</v>
      </c>
      <c r="AJ70" s="75">
        <f>PXIL!N70</f>
        <v>0</v>
      </c>
      <c r="AK70" s="75">
        <f>RTM_IEX!H70</f>
        <v>10.54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53.38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14.758638881561593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99.61816891829794</v>
      </c>
      <c r="J71">
        <f>Bawana_RLNG!P71</f>
        <v>0</v>
      </c>
      <c r="K71">
        <f>Bawana_Spot!P71</f>
        <v>0</v>
      </c>
      <c r="L71">
        <f>TWOMCL!O71</f>
        <v>-6.1267902481104981</v>
      </c>
      <c r="M71">
        <f>EDWPCL!S71</f>
        <v>0</v>
      </c>
      <c r="N71">
        <f>'MSW BWN'!S71</f>
        <v>7.642868</v>
      </c>
      <c r="O71">
        <f>BRPL_ISGS_exbus!BB71</f>
        <v>1044.0925669641601</v>
      </c>
      <c r="P71" s="77">
        <v>111.67</v>
      </c>
      <c r="Q71" s="77">
        <v>33.67</v>
      </c>
      <c r="R71" s="80">
        <v>21.05</v>
      </c>
      <c r="S71" s="80">
        <v>0</v>
      </c>
      <c r="T71" s="78">
        <f>SUMPRODUCT(LTA!F71:AJ71,LTA!F$101:AJ$101,LTA!F$103:AJ$103)</f>
        <v>143.04000000000002</v>
      </c>
      <c r="U71" s="78">
        <f>SUMPRODUCT(LTA!F71:AJ71,LTA!F$102:AJ$102,LTA!F$103:AJ$103)</f>
        <v>42.43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106.94</v>
      </c>
      <c r="Z71" s="75">
        <f>IEX!N71</f>
        <v>0</v>
      </c>
      <c r="AA71" s="117">
        <f>STOA!H71</f>
        <v>35.15</v>
      </c>
      <c r="AB71" s="117">
        <f>-STOA!N71</f>
        <v>-273.27</v>
      </c>
      <c r="AC71">
        <f t="shared" si="3"/>
        <v>18.264484069438158</v>
      </c>
      <c r="AD71">
        <f t="shared" si="4"/>
        <v>1495.9709684464715</v>
      </c>
      <c r="AE71">
        <f>'IDT-1'!B71</f>
        <v>0</v>
      </c>
      <c r="AF71" s="26"/>
      <c r="AG71">
        <f t="shared" si="5"/>
        <v>1495.9709684464715</v>
      </c>
      <c r="AI71" s="75">
        <f>PXIL!H71</f>
        <v>0</v>
      </c>
      <c r="AJ71" s="75">
        <f>PXIL!N71</f>
        <v>0</v>
      </c>
      <c r="AK71" s="75">
        <f>RTM_IEX!H71</f>
        <v>71.87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61.7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14.758638881561593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99.61816891829794</v>
      </c>
      <c r="J72">
        <f>Bawana_RLNG!P72</f>
        <v>0</v>
      </c>
      <c r="K72">
        <f>Bawana_Spot!P72</f>
        <v>0</v>
      </c>
      <c r="L72">
        <f>TWOMCL!O72</f>
        <v>-6.1267902481104981</v>
      </c>
      <c r="M72">
        <f>EDWPCL!S72</f>
        <v>0</v>
      </c>
      <c r="N72">
        <f>'MSW BWN'!S72</f>
        <v>7.8669695999999991</v>
      </c>
      <c r="O72">
        <f>BRPL_ISGS_exbus!BB72</f>
        <v>1064.7408147431834</v>
      </c>
      <c r="P72" s="77">
        <v>111.67</v>
      </c>
      <c r="Q72" s="77">
        <v>33.67</v>
      </c>
      <c r="R72" s="80">
        <v>6.5600000000000005</v>
      </c>
      <c r="S72" s="80">
        <v>0</v>
      </c>
      <c r="T72" s="78">
        <f>SUMPRODUCT(LTA!F72:AJ72,LTA!F$101:AJ$101,LTA!F$103:AJ$103)</f>
        <v>107.81</v>
      </c>
      <c r="U72" s="78">
        <f>SUMPRODUCT(LTA!F72:AJ72,LTA!F$102:AJ$102,LTA!F$103:AJ$103)</f>
        <v>42.129999999999995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133.1</v>
      </c>
      <c r="Z72" s="75">
        <f>IEX!N72</f>
        <v>0</v>
      </c>
      <c r="AA72" s="117">
        <f>STOA!H72</f>
        <v>45.4</v>
      </c>
      <c r="AB72" s="117">
        <f>-STOA!N72</f>
        <v>-273.27</v>
      </c>
      <c r="AC72">
        <f t="shared" si="3"/>
        <v>18.54504874397356</v>
      </c>
      <c r="AD72">
        <f t="shared" si="4"/>
        <v>1527.572753150959</v>
      </c>
      <c r="AE72">
        <f>'IDT-1'!B72</f>
        <v>0</v>
      </c>
      <c r="AF72" s="26"/>
      <c r="AG72">
        <f t="shared" si="5"/>
        <v>1527.572753150959</v>
      </c>
      <c r="AI72" s="75">
        <f>PXIL!H72</f>
        <v>0</v>
      </c>
      <c r="AJ72" s="75">
        <f>PXIL!N72</f>
        <v>0</v>
      </c>
      <c r="AK72" s="75">
        <f>RTM_IEX!H72</f>
        <v>99.65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58.54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14.758638881561593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99.618320209088623</v>
      </c>
      <c r="J73">
        <f>Bawana_RLNG!P73</f>
        <v>0</v>
      </c>
      <c r="K73">
        <f>Bawana_Spot!P73</f>
        <v>0</v>
      </c>
      <c r="L73">
        <f>TWOMCL!O73</f>
        <v>-6.1267902481104981</v>
      </c>
      <c r="M73">
        <f>EDWPCL!S73</f>
        <v>0</v>
      </c>
      <c r="N73">
        <f>'MSW BWN'!S73</f>
        <v>7.8184699999999987</v>
      </c>
      <c r="O73">
        <f>BRPL_ISGS_exbus!BB73</f>
        <v>1099.0779488109545</v>
      </c>
      <c r="P73" s="77">
        <v>111.67</v>
      </c>
      <c r="Q73" s="77">
        <v>33.67</v>
      </c>
      <c r="R73" s="80">
        <v>0.82</v>
      </c>
      <c r="S73" s="80">
        <v>0</v>
      </c>
      <c r="T73" s="78">
        <f>SUMPRODUCT(LTA!F73:AJ73,LTA!F$101:AJ$101,LTA!F$103:AJ$103)</f>
        <v>73.58</v>
      </c>
      <c r="U73" s="78">
        <f>SUMPRODUCT(LTA!F73:AJ73,LTA!F$102:AJ$102,LTA!F$103:AJ$103)</f>
        <v>41.82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93.98</v>
      </c>
      <c r="AB73" s="117">
        <f>-STOA!N73</f>
        <v>-273.27</v>
      </c>
      <c r="AC73">
        <f t="shared" si="3"/>
        <v>17.418902058648904</v>
      </c>
      <c r="AD73">
        <f t="shared" si="4"/>
        <v>1400.7276855948453</v>
      </c>
      <c r="AE73">
        <f>'IDT-1'!B73</f>
        <v>124</v>
      </c>
      <c r="AF73" s="26"/>
      <c r="AG73">
        <f t="shared" si="5"/>
        <v>1524.7276855948453</v>
      </c>
      <c r="AI73" s="75">
        <f>PXIL!H73</f>
        <v>0</v>
      </c>
      <c r="AJ73" s="75">
        <f>PXIL!N73</f>
        <v>0</v>
      </c>
      <c r="AK73" s="75">
        <f>RTM_IEX!H73</f>
        <v>120.73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14.758638881561593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99.618388156298039</v>
      </c>
      <c r="J74">
        <f>Bawana_RLNG!P74</f>
        <v>0</v>
      </c>
      <c r="K74">
        <f>Bawana_Spot!P74</f>
        <v>0</v>
      </c>
      <c r="L74">
        <f>TWOMCL!O74</f>
        <v>-6.1267902481104981</v>
      </c>
      <c r="M74">
        <f>EDWPCL!S74</f>
        <v>0</v>
      </c>
      <c r="N74">
        <f>'MSW BWN'!S74</f>
        <v>7.7298327999999996</v>
      </c>
      <c r="O74">
        <f>BRPL_ISGS_exbus!BB74</f>
        <v>1101.2125746313545</v>
      </c>
      <c r="P74" s="77">
        <v>111.67</v>
      </c>
      <c r="Q74" s="77">
        <v>33.67</v>
      </c>
      <c r="R74" s="80">
        <v>0.03</v>
      </c>
      <c r="S74" s="80">
        <v>0</v>
      </c>
      <c r="T74" s="78">
        <f>SUMPRODUCT(LTA!F74:AJ74,LTA!F$101:AJ$101,LTA!F$103:AJ$103)</f>
        <v>41.5</v>
      </c>
      <c r="U74" s="78">
        <f>SUMPRODUCT(LTA!F74:AJ74,LTA!F$102:AJ$102,LTA!F$103:AJ$103)</f>
        <v>41.150000000000006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123.83000000000001</v>
      </c>
      <c r="AB74" s="117">
        <f>-STOA!N74</f>
        <v>-273.27</v>
      </c>
      <c r="AC74">
        <f t="shared" si="3"/>
        <v>17.505635356443868</v>
      </c>
      <c r="AD74">
        <f t="shared" si="4"/>
        <v>1410.4970088646598</v>
      </c>
      <c r="AE74">
        <f>'IDT-1'!B74</f>
        <v>131.11000000000001</v>
      </c>
      <c r="AF74" s="26"/>
      <c r="AG74">
        <f t="shared" si="5"/>
        <v>1541.6070088646597</v>
      </c>
      <c r="AI74" s="75">
        <f>PXIL!H74</f>
        <v>0</v>
      </c>
      <c r="AJ74" s="75">
        <f>PXIL!N74</f>
        <v>0</v>
      </c>
      <c r="AK74" s="75">
        <f>RTM_IEX!H74</f>
        <v>132.22999999999999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14.877341070957533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108.4</v>
      </c>
      <c r="J75">
        <f>Bawana_RLNG!P75</f>
        <v>0</v>
      </c>
      <c r="K75">
        <f>Bawana_Spot!P75</f>
        <v>0</v>
      </c>
      <c r="L75">
        <f>TWOMCL!O75</f>
        <v>-6.1267902481104981</v>
      </c>
      <c r="M75">
        <f>EDWPCL!S75</f>
        <v>0</v>
      </c>
      <c r="N75">
        <f>'MSW BWN'!S75</f>
        <v>7.5375067999999992</v>
      </c>
      <c r="O75">
        <f>BRPL_ISGS_exbus!BB75</f>
        <v>1098.7866341065544</v>
      </c>
      <c r="P75" s="77">
        <v>111.67</v>
      </c>
      <c r="Q75" s="77">
        <v>33.67</v>
      </c>
      <c r="R75" s="80">
        <v>0</v>
      </c>
      <c r="S75" s="80">
        <v>0</v>
      </c>
      <c r="T75" s="78">
        <f>SUMPRODUCT(LTA!F75:AJ75,LTA!F$101:AJ$101,LTA!F$103:AJ$103)</f>
        <v>30.630000000000003</v>
      </c>
      <c r="U75" s="78">
        <f>SUMPRODUCT(LTA!F75:AJ75,LTA!F$102:AJ$102,LTA!F$103:AJ$103)</f>
        <v>46.54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5.58</v>
      </c>
      <c r="Z75" s="75">
        <f>IEX!N75</f>
        <v>0</v>
      </c>
      <c r="AA75" s="117">
        <f>STOA!H75</f>
        <v>106.14</v>
      </c>
      <c r="AB75" s="117">
        <f>-STOA!N75</f>
        <v>-104.59</v>
      </c>
      <c r="AC75">
        <f t="shared" si="3"/>
        <v>15.984330824072984</v>
      </c>
      <c r="AD75">
        <f t="shared" si="4"/>
        <v>1578.0003609053288</v>
      </c>
      <c r="AE75">
        <f>'IDT-1'!B75</f>
        <v>0</v>
      </c>
      <c r="AF75" s="26"/>
      <c r="AG75">
        <f t="shared" si="5"/>
        <v>1578.0003609053288</v>
      </c>
      <c r="AI75" s="75">
        <f>PXIL!H75</f>
        <v>0</v>
      </c>
      <c r="AJ75" s="75">
        <f>PXIL!N75</f>
        <v>0</v>
      </c>
      <c r="AK75" s="75">
        <f>RTM_IEX!H75</f>
        <v>140.87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14.877341070957533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106.37</v>
      </c>
      <c r="J76">
        <f>Bawana_RLNG!P76</f>
        <v>0</v>
      </c>
      <c r="K76">
        <f>Bawana_Spot!P76</f>
        <v>0</v>
      </c>
      <c r="L76">
        <f>TWOMCL!O76</f>
        <v>-6.1267902481104981</v>
      </c>
      <c r="M76">
        <f>EDWPCL!S76</f>
        <v>0</v>
      </c>
      <c r="N76">
        <f>'MSW BWN'!S76</f>
        <v>7.8586075999999991</v>
      </c>
      <c r="O76">
        <f>BRPL_ISGS_exbus!BB76</f>
        <v>1095.8128846921545</v>
      </c>
      <c r="P76" s="77">
        <v>111.67</v>
      </c>
      <c r="Q76" s="77">
        <v>33.67</v>
      </c>
      <c r="R76" s="80">
        <v>0</v>
      </c>
      <c r="S76" s="80">
        <v>0</v>
      </c>
      <c r="T76" s="78">
        <f>SUMPRODUCT(LTA!F76:AJ76,LTA!F$101:AJ$101,LTA!F$103:AJ$103)</f>
        <v>21.11</v>
      </c>
      <c r="U76" s="78">
        <f>SUMPRODUCT(LTA!F76:AJ76,LTA!F$102:AJ$102,LTA!F$103:AJ$103)</f>
        <v>46.480000000000004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106.14</v>
      </c>
      <c r="AB76" s="117">
        <f>-STOA!N76</f>
        <v>-104.59</v>
      </c>
      <c r="AC76">
        <f t="shared" si="3"/>
        <v>15.919187516266264</v>
      </c>
      <c r="AD76">
        <f t="shared" si="4"/>
        <v>1570.6628555987354</v>
      </c>
      <c r="AE76">
        <f>'IDT-1'!B76</f>
        <v>25</v>
      </c>
      <c r="AF76" s="26"/>
      <c r="AG76">
        <f t="shared" si="5"/>
        <v>1595.6628555987354</v>
      </c>
      <c r="AI76" s="75">
        <f>PXIL!H76</f>
        <v>0</v>
      </c>
      <c r="AJ76" s="75">
        <f>PXIL!N76</f>
        <v>0</v>
      </c>
      <c r="AK76" s="75">
        <f>RTM_IEX!H76</f>
        <v>153.31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14.877341070957533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106.37</v>
      </c>
      <c r="J77">
        <f>Bawana_RLNG!P77</f>
        <v>0</v>
      </c>
      <c r="K77">
        <f>Bawana_Spot!P77</f>
        <v>0</v>
      </c>
      <c r="L77">
        <f>TWOMCL!O77</f>
        <v>-6.1267902481104981</v>
      </c>
      <c r="M77">
        <f>EDWPCL!S77</f>
        <v>0</v>
      </c>
      <c r="N77">
        <f>'MSW BWN'!S77</f>
        <v>8.2114839999999987</v>
      </c>
      <c r="O77">
        <f>BRPL_ISGS_exbus!BB77</f>
        <v>1095.5533881603751</v>
      </c>
      <c r="P77" s="77">
        <v>111.67</v>
      </c>
      <c r="Q77" s="77">
        <v>33.67</v>
      </c>
      <c r="R77" s="80">
        <v>0</v>
      </c>
      <c r="S77" s="80">
        <v>0</v>
      </c>
      <c r="T77" s="78">
        <f>SUMPRODUCT(LTA!F77:AJ77,LTA!F$101:AJ$101,LTA!F$103:AJ$103)</f>
        <v>17.77</v>
      </c>
      <c r="U77" s="78">
        <f>SUMPRODUCT(LTA!F77:AJ77,LTA!F$102:AJ$102,LTA!F$103:AJ$103)</f>
        <v>46.349999999999994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106.14</v>
      </c>
      <c r="AB77" s="117">
        <f>-STOA!N77</f>
        <v>-104.59</v>
      </c>
      <c r="AC77">
        <f t="shared" si="3"/>
        <v>15.472265259106607</v>
      </c>
      <c r="AD77">
        <f t="shared" si="4"/>
        <v>1520.3231577241158</v>
      </c>
      <c r="AE77">
        <f>'IDT-1'!B77</f>
        <v>32</v>
      </c>
      <c r="AF77" s="26"/>
      <c r="AG77">
        <f t="shared" si="5"/>
        <v>1552.3231577241158</v>
      </c>
      <c r="AI77" s="75">
        <f>PXIL!H77</f>
        <v>0</v>
      </c>
      <c r="AJ77" s="75">
        <f>PXIL!N77</f>
        <v>0</v>
      </c>
      <c r="AK77" s="75">
        <f>RTM_IEX!H77</f>
        <v>105.9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14.877341070957533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106.27000000000001</v>
      </c>
      <c r="J78">
        <f>Bawana_RLNG!P78</f>
        <v>0</v>
      </c>
      <c r="K78">
        <f>Bawana_Spot!P78</f>
        <v>0</v>
      </c>
      <c r="L78">
        <f>TWOMCL!O78</f>
        <v>-6.1267902481104981</v>
      </c>
      <c r="M78">
        <f>EDWPCL!S78</f>
        <v>0</v>
      </c>
      <c r="N78">
        <f>'MSW BWN'!S78</f>
        <v>7.9472447999999982</v>
      </c>
      <c r="O78">
        <f>BRPL_ISGS_exbus!BB78</f>
        <v>1075.8879346871749</v>
      </c>
      <c r="P78" s="77">
        <v>111.67</v>
      </c>
      <c r="Q78" s="77">
        <v>33.67</v>
      </c>
      <c r="R78" s="80">
        <v>0</v>
      </c>
      <c r="S78" s="80">
        <v>0</v>
      </c>
      <c r="T78" s="78">
        <f>SUMPRODUCT(LTA!F78:AJ78,LTA!F$101:AJ$101,LTA!F$103:AJ$103)</f>
        <v>16.649999999999999</v>
      </c>
      <c r="U78" s="78">
        <f>SUMPRODUCT(LTA!F78:AJ78,LTA!F$102:AJ$102,LTA!F$103:AJ$103)</f>
        <v>45.72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106.14</v>
      </c>
      <c r="AB78" s="117">
        <f>-STOA!N78</f>
        <v>-104.59</v>
      </c>
      <c r="AC78">
        <f t="shared" si="3"/>
        <v>15.212843963582445</v>
      </c>
      <c r="AD78">
        <f t="shared" si="4"/>
        <v>1491.1028863464401</v>
      </c>
      <c r="AE78">
        <f>'IDT-1'!B78</f>
        <v>45</v>
      </c>
      <c r="AF78" s="26"/>
      <c r="AG78">
        <f t="shared" si="5"/>
        <v>1536.1028863464401</v>
      </c>
      <c r="AI78" s="75">
        <f>PXIL!H78</f>
        <v>0</v>
      </c>
      <c r="AJ78" s="75">
        <f>PXIL!N78</f>
        <v>0</v>
      </c>
      <c r="AK78" s="75">
        <f>RTM_IEX!H78</f>
        <v>98.2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14.877341070957533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106.27000000000001</v>
      </c>
      <c r="J79">
        <f>Bawana_RLNG!P79</f>
        <v>0</v>
      </c>
      <c r="K79">
        <f>Bawana_Spot!P79</f>
        <v>0</v>
      </c>
      <c r="L79">
        <f>TWOMCL!O79</f>
        <v>-6.1267902481104981</v>
      </c>
      <c r="M79">
        <f>EDWPCL!S79</f>
        <v>0</v>
      </c>
      <c r="N79">
        <f>'MSW BWN'!S79</f>
        <v>7.8502455999999992</v>
      </c>
      <c r="O79">
        <f>BRPL_ISGS_exbus!BB79</f>
        <v>1040.7790657456751</v>
      </c>
      <c r="P79" s="77">
        <v>111.67</v>
      </c>
      <c r="Q79" s="77">
        <v>33.67</v>
      </c>
      <c r="R79" s="80">
        <v>0</v>
      </c>
      <c r="S79" s="80">
        <v>0</v>
      </c>
      <c r="T79" s="78">
        <f>SUMPRODUCT(LTA!F79:AJ79,LTA!F$101:AJ$101,LTA!F$103:AJ$103)</f>
        <v>16.66</v>
      </c>
      <c r="U79" s="78">
        <f>SUMPRODUCT(LTA!F79:AJ79,LTA!F$102:AJ$102,LTA!F$103:AJ$103)</f>
        <v>44.64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123.62999999999998</v>
      </c>
      <c r="AB79" s="117">
        <f>-STOA!N79</f>
        <v>-104.59</v>
      </c>
      <c r="AC79">
        <f t="shared" si="3"/>
        <v>14.808696323937246</v>
      </c>
      <c r="AD79">
        <f t="shared" si="4"/>
        <v>1445.581165844585</v>
      </c>
      <c r="AE79">
        <f>'IDT-1'!B79</f>
        <v>91.534000000000006</v>
      </c>
      <c r="AF79" s="26"/>
      <c r="AG79">
        <f t="shared" si="5"/>
        <v>1537.1151658445851</v>
      </c>
      <c r="AI79" s="75">
        <f>PXIL!H79</f>
        <v>0</v>
      </c>
      <c r="AJ79" s="75">
        <f>PXIL!N79</f>
        <v>0</v>
      </c>
      <c r="AK79" s="75">
        <f>RTM_IEX!H79</f>
        <v>71.06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14.877341070957533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106.27000000000001</v>
      </c>
      <c r="J80">
        <f>Bawana_RLNG!P80</f>
        <v>0</v>
      </c>
      <c r="K80">
        <f>Bawana_Spot!P80</f>
        <v>0</v>
      </c>
      <c r="L80">
        <f>TWOMCL!O80</f>
        <v>-6.1267902481104981</v>
      </c>
      <c r="M80">
        <f>EDWPCL!S80</f>
        <v>0</v>
      </c>
      <c r="N80">
        <f>'MSW BWN'!S80</f>
        <v>7.6980571999999983</v>
      </c>
      <c r="O80">
        <f>BRPL_ISGS_exbus!BB80</f>
        <v>1024.0735673904746</v>
      </c>
      <c r="P80" s="77">
        <v>111.67</v>
      </c>
      <c r="Q80" s="77">
        <v>33.67</v>
      </c>
      <c r="R80" s="80">
        <v>0</v>
      </c>
      <c r="S80" s="80">
        <v>0</v>
      </c>
      <c r="T80" s="78">
        <f>SUMPRODUCT(LTA!F80:AJ80,LTA!F$101:AJ$101,LTA!F$103:AJ$103)</f>
        <v>16.810000000000002</v>
      </c>
      <c r="U80" s="78">
        <f>SUMPRODUCT(LTA!F80:AJ80,LTA!F$102:AJ$102,LTA!F$103:AJ$103)</f>
        <v>43.08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157.15999999999997</v>
      </c>
      <c r="AB80" s="117">
        <f>-STOA!N80</f>
        <v>-104.59</v>
      </c>
      <c r="AC80">
        <f t="shared" si="3"/>
        <v>15.130444680491479</v>
      </c>
      <c r="AD80">
        <f t="shared" si="4"/>
        <v>1481.82173073283</v>
      </c>
      <c r="AE80">
        <f>'IDT-1'!B80</f>
        <v>80.697999999999993</v>
      </c>
      <c r="AF80" s="26"/>
      <c r="AG80">
        <f t="shared" si="5"/>
        <v>1562.5197307328301</v>
      </c>
      <c r="AI80" s="75">
        <f>PXIL!H80</f>
        <v>0</v>
      </c>
      <c r="AJ80" s="75">
        <f>PXIL!N80</f>
        <v>0</v>
      </c>
      <c r="AK80" s="75">
        <f>RTM_IEX!H80</f>
        <v>92.36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14.877341070957533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106.37</v>
      </c>
      <c r="J81">
        <f>Bawana_RLNG!P81</f>
        <v>0</v>
      </c>
      <c r="K81">
        <f>Bawana_Spot!P81</f>
        <v>0</v>
      </c>
      <c r="L81">
        <f>TWOMCL!O81</f>
        <v>-6.1267902481104981</v>
      </c>
      <c r="M81">
        <f>EDWPCL!S81</f>
        <v>0</v>
      </c>
      <c r="N81">
        <f>'MSW BWN'!S81</f>
        <v>7.8987451999999996</v>
      </c>
      <c r="O81">
        <f>BRPL_ISGS_exbus!BB81</f>
        <v>1014.3761133191987</v>
      </c>
      <c r="P81" s="77">
        <v>111.67</v>
      </c>
      <c r="Q81" s="77">
        <v>33.67</v>
      </c>
      <c r="R81" s="80">
        <v>0</v>
      </c>
      <c r="S81" s="80">
        <v>0</v>
      </c>
      <c r="T81" s="78">
        <f>SUMPRODUCT(LTA!F81:AJ81,LTA!F$101:AJ$101,LTA!F$103:AJ$103)</f>
        <v>16.95</v>
      </c>
      <c r="U81" s="78">
        <f>SUMPRODUCT(LTA!F81:AJ81,LTA!F$102:AJ$102,LTA!F$103:AJ$103)</f>
        <v>41.82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174.40999999999997</v>
      </c>
      <c r="AB81" s="117">
        <f>-STOA!N81</f>
        <v>-104.59</v>
      </c>
      <c r="AC81">
        <f t="shared" si="3"/>
        <v>14.37692913906425</v>
      </c>
      <c r="AD81">
        <f t="shared" si="4"/>
        <v>1396.9484802029815</v>
      </c>
      <c r="AE81">
        <f>'IDT-1'!B81</f>
        <v>73.825999999999993</v>
      </c>
      <c r="AF81" s="26"/>
      <c r="AG81">
        <f t="shared" si="5"/>
        <v>1470.7744802029815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14.877341070957533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108.4</v>
      </c>
      <c r="J82">
        <f>Bawana_RLNG!P82</f>
        <v>0</v>
      </c>
      <c r="K82">
        <f>Bawana_Spot!P82</f>
        <v>0</v>
      </c>
      <c r="L82">
        <f>TWOMCL!O82</f>
        <v>-6.1267902481104981</v>
      </c>
      <c r="M82">
        <f>EDWPCL!S82</f>
        <v>0</v>
      </c>
      <c r="N82">
        <f>'MSW BWN'!S82</f>
        <v>7.7866943999999991</v>
      </c>
      <c r="O82">
        <f>BRPL_ISGS_exbus!BB82</f>
        <v>994.4124345915543</v>
      </c>
      <c r="P82" s="77">
        <v>111.67</v>
      </c>
      <c r="Q82" s="77">
        <v>33.67</v>
      </c>
      <c r="R82" s="80">
        <v>0</v>
      </c>
      <c r="S82" s="80">
        <v>0</v>
      </c>
      <c r="T82" s="78">
        <f>SUMPRODUCT(LTA!F82:AJ82,LTA!F$101:AJ$101,LTA!F$103:AJ$103)</f>
        <v>28.5</v>
      </c>
      <c r="U82" s="78">
        <f>SUMPRODUCT(LTA!F82:AJ82,LTA!F$102:AJ$102,LTA!F$103:AJ$103)</f>
        <v>40.94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163.86999999999998</v>
      </c>
      <c r="AB82" s="117">
        <f>-STOA!N82</f>
        <v>-104.59</v>
      </c>
      <c r="AC82">
        <f t="shared" si="3"/>
        <v>14.219270719220983</v>
      </c>
      <c r="AD82">
        <f t="shared" si="4"/>
        <v>1379.1904090951805</v>
      </c>
      <c r="AE82">
        <f>'IDT-1'!B82</f>
        <v>90.56</v>
      </c>
      <c r="AF82" s="26"/>
      <c r="AG82">
        <f t="shared" si="5"/>
        <v>1469.7504090951804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14.877341070957533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99.618388156298039</v>
      </c>
      <c r="J83">
        <f>Bawana_RLNG!P83</f>
        <v>0</v>
      </c>
      <c r="K83">
        <f>Bawana_Spot!P83</f>
        <v>0</v>
      </c>
      <c r="L83">
        <f>TWOMCL!O83</f>
        <v>-6.1267902481104981</v>
      </c>
      <c r="M83">
        <f>EDWPCL!S83</f>
        <v>0</v>
      </c>
      <c r="N83">
        <f>'MSW BWN'!S83</f>
        <v>7.7298327999999996</v>
      </c>
      <c r="O83">
        <f>BRPL_ISGS_exbus!BB83</f>
        <v>982.90999795985431</v>
      </c>
      <c r="P83" s="77">
        <v>111.67</v>
      </c>
      <c r="Q83" s="77">
        <v>33.67</v>
      </c>
      <c r="R83" s="80">
        <v>0</v>
      </c>
      <c r="S83" s="80">
        <v>0</v>
      </c>
      <c r="T83" s="78">
        <f>SUMPRODUCT(LTA!F83:AJ83,LTA!F$101:AJ$101,LTA!F$103:AJ$103)</f>
        <v>29.43</v>
      </c>
      <c r="U83" s="78">
        <f>SUMPRODUCT(LTA!F83:AJ83,LTA!F$102:AJ$102,LTA!F$103:AJ$103)</f>
        <v>57.769999999999996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132.24</v>
      </c>
      <c r="AB83" s="117">
        <f>-STOA!N83</f>
        <v>-104.59</v>
      </c>
      <c r="AC83">
        <f t="shared" si="3"/>
        <v>14.145870710557446</v>
      </c>
      <c r="AD83">
        <f t="shared" si="4"/>
        <v>1370.9228990284423</v>
      </c>
      <c r="AE83">
        <f>'IDT-1'!B83</f>
        <v>108.379</v>
      </c>
      <c r="AF83" s="26"/>
      <c r="AG83">
        <f t="shared" si="5"/>
        <v>1479.3018990284422</v>
      </c>
      <c r="AI83" s="75">
        <f>PXIL!H83</f>
        <v>0</v>
      </c>
      <c r="AJ83" s="75">
        <f>PXIL!N83</f>
        <v>0</v>
      </c>
      <c r="AK83" s="75">
        <f>RTM_IEX!H83</f>
        <v>25.87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14.877341070957533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99.618388156298039</v>
      </c>
      <c r="J84">
        <f>Bawana_RLNG!P84</f>
        <v>0</v>
      </c>
      <c r="K84">
        <f>Bawana_Spot!P84</f>
        <v>0</v>
      </c>
      <c r="L84">
        <f>TWOMCL!O84</f>
        <v>-6.1267902481104981</v>
      </c>
      <c r="M84">
        <f>EDWPCL!S84</f>
        <v>0</v>
      </c>
      <c r="N84">
        <f>'MSW BWN'!S84</f>
        <v>7.5057312000000005</v>
      </c>
      <c r="O84">
        <f>BRPL_ISGS_exbus!BB84</f>
        <v>972.96471523115429</v>
      </c>
      <c r="P84" s="77">
        <v>111.67</v>
      </c>
      <c r="Q84" s="77">
        <v>33.67</v>
      </c>
      <c r="R84" s="80">
        <v>0</v>
      </c>
      <c r="S84" s="80">
        <v>0</v>
      </c>
      <c r="T84" s="78">
        <f>SUMPRODUCT(LTA!F84:AJ84,LTA!F$101:AJ$101,LTA!F$103:AJ$103)</f>
        <v>31.36</v>
      </c>
      <c r="U84" s="78">
        <f>SUMPRODUCT(LTA!F84:AJ84,LTA!F$102:AJ$102,LTA!F$103:AJ$103)</f>
        <v>57.980000000000004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72.83</v>
      </c>
      <c r="AB84" s="117">
        <f>-STOA!N84</f>
        <v>-104.59</v>
      </c>
      <c r="AC84">
        <f t="shared" si="3"/>
        <v>13.628348128464882</v>
      </c>
      <c r="AD84">
        <f t="shared" si="4"/>
        <v>1312.6310372818346</v>
      </c>
      <c r="AE84">
        <f>'IDT-1'!B84</f>
        <v>151.42400000000001</v>
      </c>
      <c r="AF84" s="26"/>
      <c r="AG84">
        <f t="shared" si="5"/>
        <v>1464.0550372818345</v>
      </c>
      <c r="AI84" s="75">
        <f>PXIL!H84</f>
        <v>0</v>
      </c>
      <c r="AJ84" s="75">
        <f>PXIL!N84</f>
        <v>0</v>
      </c>
      <c r="AK84" s="75">
        <f>RTM_IEX!H84</f>
        <v>34.5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14.877341070957533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99.618320209088623</v>
      </c>
      <c r="J85">
        <f>Bawana_RLNG!P85</f>
        <v>0</v>
      </c>
      <c r="K85">
        <f>Bawana_Spot!P85</f>
        <v>0</v>
      </c>
      <c r="L85">
        <f>TWOMCL!O85</f>
        <v>-6.1267902481104981</v>
      </c>
      <c r="M85">
        <f>EDWPCL!S85</f>
        <v>0</v>
      </c>
      <c r="N85">
        <f>'MSW BWN'!S85</f>
        <v>7.7866943999999991</v>
      </c>
      <c r="O85">
        <f>BRPL_ISGS_exbus!BB85</f>
        <v>990.04419556659082</v>
      </c>
      <c r="P85" s="77">
        <v>111.67</v>
      </c>
      <c r="Q85" s="77">
        <v>33.67</v>
      </c>
      <c r="R85" s="80">
        <v>0</v>
      </c>
      <c r="S85" s="80">
        <v>0</v>
      </c>
      <c r="T85" s="78">
        <f>SUMPRODUCT(LTA!F85:AJ85,LTA!F$101:AJ$101,LTA!F$103:AJ$103)</f>
        <v>33.229999999999997</v>
      </c>
      <c r="U85" s="78">
        <f>SUMPRODUCT(LTA!F85:AJ85,LTA!F$102:AJ$102,LTA!F$103:AJ$103)</f>
        <v>58.16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4.79</v>
      </c>
      <c r="Z85" s="75">
        <f>IEX!N85</f>
        <v>0</v>
      </c>
      <c r="AA85" s="117">
        <f>STOA!H85</f>
        <v>2.88</v>
      </c>
      <c r="AB85" s="117">
        <f>-STOA!N85</f>
        <v>-104.59</v>
      </c>
      <c r="AC85">
        <f t="shared" si="3"/>
        <v>12.922151433641284</v>
      </c>
      <c r="AD85">
        <f t="shared" si="4"/>
        <v>1233.0876095648855</v>
      </c>
      <c r="AE85">
        <f>'IDT-1'!B85</f>
        <v>194.554</v>
      </c>
      <c r="AF85" s="26"/>
      <c r="AG85">
        <f t="shared" si="5"/>
        <v>1427.6416095648856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14.877341070957533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99.618320209088623</v>
      </c>
      <c r="J86">
        <f>Bawana_RLNG!P86</f>
        <v>0</v>
      </c>
      <c r="K86">
        <f>Bawana_Spot!P86</f>
        <v>0</v>
      </c>
      <c r="L86">
        <f>TWOMCL!O86</f>
        <v>-6.1267902481104981</v>
      </c>
      <c r="M86">
        <f>EDWPCL!S86</f>
        <v>0</v>
      </c>
      <c r="N86">
        <f>'MSW BWN'!S86</f>
        <v>7.7783323999999991</v>
      </c>
      <c r="O86">
        <f>BRPL_ISGS_exbus!BB86</f>
        <v>979.76271980059084</v>
      </c>
      <c r="P86" s="77">
        <v>111.67</v>
      </c>
      <c r="Q86" s="77">
        <v>33.67</v>
      </c>
      <c r="R86" s="80">
        <v>0</v>
      </c>
      <c r="S86" s="80">
        <v>0</v>
      </c>
      <c r="T86" s="78">
        <f>SUMPRODUCT(LTA!F86:AJ86,LTA!F$101:AJ$101,LTA!F$103:AJ$103)</f>
        <v>57.269999999999996</v>
      </c>
      <c r="U86" s="78">
        <f>SUMPRODUCT(LTA!F86:AJ86,LTA!F$102:AJ$102,LTA!F$103:AJ$103)</f>
        <v>57.989999999999995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2.88</v>
      </c>
      <c r="AB86" s="117">
        <f>-STOA!N86</f>
        <v>-104.59</v>
      </c>
      <c r="AC86">
        <f t="shared" si="3"/>
        <v>12.999504861300485</v>
      </c>
      <c r="AD86">
        <f t="shared" si="4"/>
        <v>1241.8004183712264</v>
      </c>
      <c r="AE86">
        <f>'IDT-1'!B86</f>
        <v>190</v>
      </c>
      <c r="AF86" s="26"/>
      <c r="AG86">
        <f t="shared" si="5"/>
        <v>1431.8004183712264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14.877341070957533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82.26</v>
      </c>
      <c r="J87">
        <f>Bawana_RLNG!P87</f>
        <v>0</v>
      </c>
      <c r="K87">
        <f>Bawana_Spot!P87</f>
        <v>0</v>
      </c>
      <c r="L87">
        <f>TWOMCL!O87</f>
        <v>-6.1267902481104981</v>
      </c>
      <c r="M87">
        <f>EDWPCL!S87</f>
        <v>0</v>
      </c>
      <c r="N87">
        <f>'MSW BWN'!S87</f>
        <v>8.0676575999999987</v>
      </c>
      <c r="O87">
        <f>BRPL_ISGS_exbus!BB87</f>
        <v>977.79476636129925</v>
      </c>
      <c r="P87" s="77">
        <v>110.86000000000001</v>
      </c>
      <c r="Q87" s="77">
        <v>33.67</v>
      </c>
      <c r="R87" s="80">
        <v>0</v>
      </c>
      <c r="S87" s="80">
        <v>0</v>
      </c>
      <c r="T87" s="78">
        <f>SUMPRODUCT(LTA!F87:AJ87,LTA!F$101:AJ$101,LTA!F$103:AJ$103)</f>
        <v>58.730000000000004</v>
      </c>
      <c r="U87" s="78">
        <f>SUMPRODUCT(LTA!F87:AJ87,LTA!F$102:AJ$102,LTA!F$103:AJ$103)</f>
        <v>59.22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2.91</v>
      </c>
      <c r="AB87" s="117">
        <f>-STOA!N87</f>
        <v>-104.59</v>
      </c>
      <c r="AC87">
        <f t="shared" si="3"/>
        <v>12.937568990176691</v>
      </c>
      <c r="AD87">
        <f t="shared" si="4"/>
        <v>1214.7354057939699</v>
      </c>
      <c r="AE87">
        <f>'IDT-1'!B87</f>
        <v>168</v>
      </c>
      <c r="AF87" s="26"/>
      <c r="AG87">
        <f t="shared" si="5"/>
        <v>1382.7354057939699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14.877341070957533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82.26</v>
      </c>
      <c r="J88">
        <f>Bawana_RLNG!P88</f>
        <v>0</v>
      </c>
      <c r="K88">
        <f>Bawana_Spot!P88</f>
        <v>0</v>
      </c>
      <c r="L88">
        <f>TWOMCL!O88</f>
        <v>-5.7006833712984051</v>
      </c>
      <c r="M88">
        <f>EDWPCL!S88</f>
        <v>0</v>
      </c>
      <c r="N88">
        <f>'MSW BWN'!S88</f>
        <v>8.5409467999999986</v>
      </c>
      <c r="O88">
        <f>BRPL_ISGS_exbus!BB88</f>
        <v>967.89564687007942</v>
      </c>
      <c r="P88" s="77">
        <v>110.86000000000001</v>
      </c>
      <c r="Q88" s="77">
        <v>33.67</v>
      </c>
      <c r="R88" s="80">
        <v>0</v>
      </c>
      <c r="S88" s="80">
        <v>0</v>
      </c>
      <c r="T88" s="78">
        <f>SUMPRODUCT(LTA!F88:AJ88,LTA!F$101:AJ$101,LTA!F$103:AJ$103)</f>
        <v>60.37</v>
      </c>
      <c r="U88" s="78">
        <f>SUMPRODUCT(LTA!F88:AJ88,LTA!F$102:AJ$102,LTA!F$103:AJ$103)</f>
        <v>61.73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62.28</v>
      </c>
      <c r="Z88" s="75">
        <f>IEX!N88</f>
        <v>0</v>
      </c>
      <c r="AA88" s="117">
        <f>STOA!H88</f>
        <v>2.91</v>
      </c>
      <c r="AB88" s="117">
        <f>-STOA!N88</f>
        <v>-104.59</v>
      </c>
      <c r="AC88">
        <f t="shared" si="3"/>
        <v>13.479813290034508</v>
      </c>
      <c r="AD88">
        <f t="shared" si="4"/>
        <v>1266.6234380797039</v>
      </c>
      <c r="AE88">
        <f>'IDT-1'!B88</f>
        <v>87</v>
      </c>
      <c r="AF88" s="26"/>
      <c r="AG88">
        <f t="shared" si="5"/>
        <v>1353.6234380797039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-15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14.877341070957533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82.26</v>
      </c>
      <c r="J89">
        <f>Bawana_RLNG!P89</f>
        <v>0</v>
      </c>
      <c r="K89">
        <f>Bawana_Spot!P89</f>
        <v>0</v>
      </c>
      <c r="L89">
        <f>TWOMCL!O89</f>
        <v>-6.0027334851936223</v>
      </c>
      <c r="M89">
        <f>EDWPCL!S89</f>
        <v>0</v>
      </c>
      <c r="N89">
        <f>'MSW BWN'!S89</f>
        <v>8.5660327999999986</v>
      </c>
      <c r="O89">
        <f>BRPL_ISGS_exbus!BB89</f>
        <v>934.27971555086981</v>
      </c>
      <c r="P89" s="77">
        <v>110.86000000000001</v>
      </c>
      <c r="Q89" s="77">
        <v>33.67</v>
      </c>
      <c r="R89" s="80">
        <v>0</v>
      </c>
      <c r="S89" s="80">
        <v>0</v>
      </c>
      <c r="T89" s="78">
        <f>SUMPRODUCT(LTA!F89:AJ89,LTA!F$101:AJ$101,LTA!F$103:AJ$103)</f>
        <v>65.81</v>
      </c>
      <c r="U89" s="78">
        <f>SUMPRODUCT(LTA!F89:AJ89,LTA!F$102:AJ$102,LTA!F$103:AJ$103)</f>
        <v>83.45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31.62</v>
      </c>
      <c r="Z89" s="75">
        <f>IEX!N89</f>
        <v>0</v>
      </c>
      <c r="AA89" s="117">
        <f>STOA!H89</f>
        <v>2.91</v>
      </c>
      <c r="AB89" s="117">
        <f>-STOA!N89</f>
        <v>-104.59</v>
      </c>
      <c r="AC89">
        <f t="shared" si="3"/>
        <v>13.262633020921063</v>
      </c>
      <c r="AD89">
        <f t="shared" si="4"/>
        <v>1217.4477229157128</v>
      </c>
      <c r="AE89">
        <f>'IDT-1'!B89</f>
        <v>102</v>
      </c>
      <c r="AF89" s="26"/>
      <c r="AG89">
        <f t="shared" si="5"/>
        <v>1319.4477229157128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-27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14.877341070957533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82.26</v>
      </c>
      <c r="J90">
        <f>Bawana_RLNG!P90</f>
        <v>0</v>
      </c>
      <c r="K90">
        <f>Bawana_Spot!P90</f>
        <v>0</v>
      </c>
      <c r="L90">
        <f>TWOMCL!O90</f>
        <v>-6.1267902481104981</v>
      </c>
      <c r="M90">
        <f>EDWPCL!S90</f>
        <v>0</v>
      </c>
      <c r="N90">
        <f>'MSW BWN'!S90</f>
        <v>8.6931352000000004</v>
      </c>
      <c r="O90">
        <f>BRPL_ISGS_exbus!BB90</f>
        <v>927.91311625146227</v>
      </c>
      <c r="P90" s="77">
        <v>110.86000000000001</v>
      </c>
      <c r="Q90" s="77">
        <v>33.67</v>
      </c>
      <c r="R90" s="80">
        <v>0</v>
      </c>
      <c r="S90" s="80">
        <v>0</v>
      </c>
      <c r="T90" s="78">
        <f>SUMPRODUCT(LTA!F90:AJ90,LTA!F$101:AJ$101,LTA!F$103:AJ$103)</f>
        <v>67.73</v>
      </c>
      <c r="U90" s="78">
        <f>SUMPRODUCT(LTA!F90:AJ90,LTA!F$102:AJ$102,LTA!F$103:AJ$103)</f>
        <v>85.55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51.74</v>
      </c>
      <c r="Z90" s="75">
        <f>IEX!N90</f>
        <v>0</v>
      </c>
      <c r="AA90" s="117">
        <f>STOA!H90</f>
        <v>2.91</v>
      </c>
      <c r="AB90" s="117">
        <f>-STOA!N90</f>
        <v>-104.59</v>
      </c>
      <c r="AC90">
        <f t="shared" si="3"/>
        <v>13.385746329878662</v>
      </c>
      <c r="AD90">
        <f t="shared" si="4"/>
        <v>1239.1010559444308</v>
      </c>
      <c r="AE90">
        <f>'IDT-1'!B90</f>
        <v>51</v>
      </c>
      <c r="AF90" s="26"/>
      <c r="AG90">
        <f t="shared" si="5"/>
        <v>1290.1010559444308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-23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14.877341070957533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82.26</v>
      </c>
      <c r="J91">
        <f>Bawana_RLNG!P91</f>
        <v>0</v>
      </c>
      <c r="K91">
        <f>Bawana_Spot!P91</f>
        <v>0</v>
      </c>
      <c r="L91">
        <f>TWOMCL!O91</f>
        <v>-5.9302961275626433</v>
      </c>
      <c r="M91">
        <f>EDWPCL!S91</f>
        <v>0</v>
      </c>
      <c r="N91">
        <f>'MSW BWN'!S91</f>
        <v>8.0442439999999991</v>
      </c>
      <c r="O91">
        <f>BRPL_ISGS_exbus!BB91</f>
        <v>911.64280151997809</v>
      </c>
      <c r="P91" s="77">
        <v>110.86000000000001</v>
      </c>
      <c r="Q91" s="77">
        <v>33.67</v>
      </c>
      <c r="R91" s="80">
        <v>0</v>
      </c>
      <c r="S91" s="80">
        <v>0</v>
      </c>
      <c r="T91" s="78">
        <f>SUMPRODUCT(LTA!F91:AJ91,LTA!F$101:AJ$101,LTA!F$103:AJ$103)</f>
        <v>70.150000000000006</v>
      </c>
      <c r="U91" s="78">
        <f>SUMPRODUCT(LTA!F91:AJ91,LTA!F$102:AJ$102,LTA!F$103:AJ$103)</f>
        <v>88.139999999999986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2.91</v>
      </c>
      <c r="AB91" s="117">
        <f>-STOA!N91</f>
        <v>-104.59</v>
      </c>
      <c r="AC91">
        <f t="shared" si="3"/>
        <v>12.983695113221536</v>
      </c>
      <c r="AD91">
        <f t="shared" si="4"/>
        <v>1158.0503953501516</v>
      </c>
      <c r="AE91">
        <f>'IDT-1'!B91</f>
        <v>59</v>
      </c>
      <c r="AF91" s="26"/>
      <c r="AG91">
        <f t="shared" si="5"/>
        <v>1217.0503953501516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-41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15.678123379989634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82.26</v>
      </c>
      <c r="J92">
        <f>Bawana_RLNG!P92</f>
        <v>0</v>
      </c>
      <c r="K92">
        <f>Bawana_Spot!P92</f>
        <v>0</v>
      </c>
      <c r="L92">
        <f>TWOMCL!O92</f>
        <v>-6.120273348519361</v>
      </c>
      <c r="M92">
        <f>EDWPCL!S92</f>
        <v>0</v>
      </c>
      <c r="N92">
        <f>'MSW BWN'!S92</f>
        <v>8.1312087999999996</v>
      </c>
      <c r="O92">
        <f>BRPL_ISGS_exbus!BB92</f>
        <v>896.71815046443089</v>
      </c>
      <c r="P92" s="77">
        <v>110.86000000000001</v>
      </c>
      <c r="Q92" s="77">
        <v>33.67</v>
      </c>
      <c r="R92" s="80">
        <v>0</v>
      </c>
      <c r="S92" s="80">
        <v>0</v>
      </c>
      <c r="T92" s="78">
        <f>SUMPRODUCT(LTA!F92:AJ92,LTA!F$101:AJ$101,LTA!F$103:AJ$103)</f>
        <v>70.48</v>
      </c>
      <c r="U92" s="78">
        <f>SUMPRODUCT(LTA!F92:AJ92,LTA!F$102:AJ$102,LTA!F$103:AJ$103)</f>
        <v>87.67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2.91</v>
      </c>
      <c r="AB92" s="117">
        <f>-STOA!N92</f>
        <v>-104.59</v>
      </c>
      <c r="AC92">
        <f t="shared" si="3"/>
        <v>12.865455980308605</v>
      </c>
      <c r="AD92">
        <f t="shared" si="4"/>
        <v>1160.4217533155929</v>
      </c>
      <c r="AE92">
        <f>'IDT-1'!B92</f>
        <v>0</v>
      </c>
      <c r="AF92" s="26"/>
      <c r="AG92">
        <f t="shared" si="5"/>
        <v>1160.4217533155929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-33</v>
      </c>
      <c r="AM92" s="75">
        <f>RTM_PXI!H92</f>
        <v>0</v>
      </c>
      <c r="AN92" s="75">
        <f>RTM_PXI!N92</f>
        <v>0</v>
      </c>
      <c r="AO92" s="192">
        <f>GDAM_IEX!H92</f>
        <v>8.6199999999999992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13.787128205128205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82.26</v>
      </c>
      <c r="J93">
        <f>Bawana_RLNG!P93</f>
        <v>0</v>
      </c>
      <c r="K93">
        <f>Bawana_Spot!P93</f>
        <v>0</v>
      </c>
      <c r="L93">
        <f>TWOMCL!O93</f>
        <v>-5.8127562642369019</v>
      </c>
      <c r="M93">
        <f>EDWPCL!S93</f>
        <v>0</v>
      </c>
      <c r="N93">
        <f>'MSW BWN'!S93</f>
        <v>8.0676575999999987</v>
      </c>
      <c r="O93">
        <f>BRPL_ISGS_exbus!BB93</f>
        <v>839.43722452904092</v>
      </c>
      <c r="P93" s="77">
        <v>110.86000000000001</v>
      </c>
      <c r="Q93" s="77">
        <v>33.67</v>
      </c>
      <c r="R93" s="80">
        <v>0</v>
      </c>
      <c r="S93" s="80">
        <v>0</v>
      </c>
      <c r="T93" s="78">
        <f>SUMPRODUCT(LTA!F93:AJ93,LTA!F$101:AJ$101,LTA!F$103:AJ$103)</f>
        <v>72.960000000000008</v>
      </c>
      <c r="U93" s="78">
        <f>SUMPRODUCT(LTA!F93:AJ93,LTA!F$102:AJ$102,LTA!F$103:AJ$103)</f>
        <v>88.929999999999993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2.91</v>
      </c>
      <c r="AB93" s="117">
        <f>-STOA!N93</f>
        <v>-104.59</v>
      </c>
      <c r="AC93">
        <f t="shared" si="3"/>
        <v>12.112068970122781</v>
      </c>
      <c r="AD93">
        <f t="shared" si="4"/>
        <v>1118.3671850998096</v>
      </c>
      <c r="AE93">
        <f>'IDT-1'!B93</f>
        <v>0</v>
      </c>
      <c r="AF93" s="26"/>
      <c r="AG93">
        <f t="shared" si="5"/>
        <v>1118.3671850998096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-12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13.787128205128205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82.26</v>
      </c>
      <c r="J94">
        <f>Bawana_RLNG!P94</f>
        <v>0</v>
      </c>
      <c r="K94">
        <f>Bawana_Spot!P94</f>
        <v>0</v>
      </c>
      <c r="L94">
        <f>TWOMCL!O94</f>
        <v>-5.9835990888382682</v>
      </c>
      <c r="M94">
        <f>EDWPCL!S94</f>
        <v>0</v>
      </c>
      <c r="N94">
        <f>'MSW BWN'!S94</f>
        <v>8.1880703999999991</v>
      </c>
      <c r="O94">
        <f>BRPL_ISGS_exbus!BB94</f>
        <v>779.36362448702062</v>
      </c>
      <c r="P94" s="77">
        <v>110.86000000000001</v>
      </c>
      <c r="Q94" s="77">
        <v>33.67</v>
      </c>
      <c r="R94" s="80">
        <v>0</v>
      </c>
      <c r="S94" s="80">
        <v>0</v>
      </c>
      <c r="T94" s="78">
        <f>SUMPRODUCT(LTA!F94:AJ94,LTA!F$101:AJ$101,LTA!F$103:AJ$103)</f>
        <v>73.52</v>
      </c>
      <c r="U94" s="78">
        <f>SUMPRODUCT(LTA!F94:AJ94,LTA!F$102:AJ$102,LTA!F$103:AJ$103)</f>
        <v>97.49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2.91</v>
      </c>
      <c r="AB94" s="117">
        <f>-STOA!N94</f>
        <v>-104.59</v>
      </c>
      <c r="AC94">
        <f t="shared" si="3"/>
        <v>11.639619304209475</v>
      </c>
      <c r="AD94">
        <f t="shared" si="4"/>
        <v>1070.8356046991014</v>
      </c>
      <c r="AE94">
        <f>'IDT-1'!B94</f>
        <v>0</v>
      </c>
      <c r="AF94" s="26"/>
      <c r="AG94">
        <f t="shared" si="5"/>
        <v>1070.8356046991014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-9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15.678123379989634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82.26</v>
      </c>
      <c r="J95">
        <f>Bawana_RLNG!P95</f>
        <v>0</v>
      </c>
      <c r="K95">
        <f>Bawana_Spot!P95</f>
        <v>0</v>
      </c>
      <c r="L95">
        <f>TWOMCL!O95</f>
        <v>-5.8851936218678818</v>
      </c>
      <c r="M95">
        <f>EDWPCL!S95</f>
        <v>0</v>
      </c>
      <c r="N95">
        <f>'MSW BWN'!S95</f>
        <v>8.3252071999999995</v>
      </c>
      <c r="O95">
        <f>BRPL_ISGS_exbus!BB95</f>
        <v>718.10054240249883</v>
      </c>
      <c r="P95" s="77">
        <v>111.66999999999999</v>
      </c>
      <c r="Q95" s="77">
        <v>33.67</v>
      </c>
      <c r="R95" s="80">
        <v>0</v>
      </c>
      <c r="S95" s="80">
        <v>0</v>
      </c>
      <c r="T95" s="78">
        <f>SUMPRODUCT(LTA!F95:AJ95,LTA!F$101:AJ$101,LTA!F$103:AJ$103)</f>
        <v>68.289999999999992</v>
      </c>
      <c r="U95" s="78">
        <f>SUMPRODUCT(LTA!F95:AJ95,LTA!F$102:AJ$102,LTA!F$103:AJ$103)</f>
        <v>98.86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2.91</v>
      </c>
      <c r="AB95" s="117">
        <f>-STOA!N95</f>
        <v>-104.59</v>
      </c>
      <c r="AC95">
        <f t="shared" si="3"/>
        <v>11.170541234659577</v>
      </c>
      <c r="AD95">
        <f t="shared" si="4"/>
        <v>1000.118138125961</v>
      </c>
      <c r="AE95">
        <f>'IDT-1'!B95</f>
        <v>0</v>
      </c>
      <c r="AF95" s="26"/>
      <c r="AG95">
        <f t="shared" si="5"/>
        <v>1000.118138125961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-18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15.678123379989634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82.26</v>
      </c>
      <c r="J96">
        <f>Bawana_RLNG!P96</f>
        <v>0</v>
      </c>
      <c r="K96">
        <f>Bawana_Spot!P96</f>
        <v>0</v>
      </c>
      <c r="L96">
        <f>TWOMCL!O96</f>
        <v>-6.1267902481104981</v>
      </c>
      <c r="M96">
        <f>EDWPCL!S96</f>
        <v>0</v>
      </c>
      <c r="N96">
        <f>'MSW BWN'!S96</f>
        <v>8.0442439999999991</v>
      </c>
      <c r="O96">
        <f>BRPL_ISGS_exbus!BB96</f>
        <v>663.15827942553392</v>
      </c>
      <c r="P96" s="77">
        <v>111.66999999999999</v>
      </c>
      <c r="Q96" s="77">
        <v>33.67</v>
      </c>
      <c r="R96" s="80">
        <v>0</v>
      </c>
      <c r="S96" s="80">
        <v>0</v>
      </c>
      <c r="T96" s="78">
        <f>SUMPRODUCT(LTA!F96:AJ96,LTA!F$101:AJ$101,LTA!F$103:AJ$103)</f>
        <v>70.36</v>
      </c>
      <c r="U96" s="78">
        <f>SUMPRODUCT(LTA!F96:AJ96,LTA!F$102:AJ$102,LTA!F$103:AJ$103)</f>
        <v>101.1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2.91</v>
      </c>
      <c r="AB96" s="117">
        <f>-STOA!N96</f>
        <v>-104.59</v>
      </c>
      <c r="AC96">
        <f t="shared" si="3"/>
        <v>10.733527897481196</v>
      </c>
      <c r="AD96">
        <f t="shared" si="4"/>
        <v>948.4003286599318</v>
      </c>
      <c r="AE96">
        <f>'IDT-1'!B96</f>
        <v>0</v>
      </c>
      <c r="AF96" s="26"/>
      <c r="AG96">
        <f t="shared" si="5"/>
        <v>948.4003286599318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-19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15.678123379989634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82.26</v>
      </c>
      <c r="J97">
        <f>Bawana_RLNG!P97</f>
        <v>0</v>
      </c>
      <c r="K97">
        <f>Bawana_Spot!P97</f>
        <v>0</v>
      </c>
      <c r="L97">
        <f>TWOMCL!O97</f>
        <v>-6.1267902481104981</v>
      </c>
      <c r="M97">
        <f>EDWPCL!S97</f>
        <v>0</v>
      </c>
      <c r="N97">
        <f>'MSW BWN'!S97</f>
        <v>7.5458687999999983</v>
      </c>
      <c r="O97">
        <f>BRPL_ISGS_exbus!BB97</f>
        <v>635.33256848074075</v>
      </c>
      <c r="P97" s="77">
        <v>111.66358070820877</v>
      </c>
      <c r="Q97" s="77">
        <v>14.370000000000001</v>
      </c>
      <c r="R97" s="80">
        <v>0</v>
      </c>
      <c r="S97" s="80">
        <v>0</v>
      </c>
      <c r="T97" s="78">
        <f>SUMPRODUCT(LTA!F97:AJ97,LTA!F$101:AJ$101,LTA!F$103:AJ$103)</f>
        <v>72.509999999999991</v>
      </c>
      <c r="U97" s="78">
        <f>SUMPRODUCT(LTA!F97:AJ97,LTA!F$102:AJ$102,LTA!F$103:AJ$103)</f>
        <v>101.8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2.91</v>
      </c>
      <c r="AB97" s="117">
        <f>-STOA!N97</f>
        <v>-104.59</v>
      </c>
      <c r="AC97">
        <f t="shared" si="3"/>
        <v>10.312825067072666</v>
      </c>
      <c r="AD97">
        <f t="shared" si="4"/>
        <v>907.04052605375603</v>
      </c>
      <c r="AE97">
        <f>'IDT-1'!B97</f>
        <v>0</v>
      </c>
      <c r="AF97" s="26"/>
      <c r="AG97">
        <f t="shared" si="5"/>
        <v>907.04052605375603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-16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15.678123379989634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82.26</v>
      </c>
      <c r="J98">
        <f>Bawana_RLNG!P98</f>
        <v>0</v>
      </c>
      <c r="K98">
        <f>Bawana_Spot!P98</f>
        <v>0</v>
      </c>
      <c r="L98">
        <f>TWOMCL!O98</f>
        <v>-6.1267902481104981</v>
      </c>
      <c r="M98">
        <f>EDWPCL!S98</f>
        <v>0</v>
      </c>
      <c r="N98">
        <f>'MSW BWN'!S98</f>
        <v>8.2917591999999996</v>
      </c>
      <c r="O98">
        <f>BRPL_ISGS_exbus!BB98</f>
        <v>628.41690550760973</v>
      </c>
      <c r="P98" s="77">
        <v>57.49</v>
      </c>
      <c r="Q98" s="77">
        <v>14.370000000000001</v>
      </c>
      <c r="R98" s="80">
        <v>0</v>
      </c>
      <c r="S98" s="80">
        <v>0</v>
      </c>
      <c r="T98" s="78">
        <f>SUMPRODUCT(LTA!F98:AJ98,LTA!F$101:AJ$101,LTA!F$103:AJ$103)</f>
        <v>74.040000000000006</v>
      </c>
      <c r="U98" s="78">
        <f>SUMPRODUCT(LTA!F98:AJ98,LTA!F$102:AJ$102,LTA!F$103:AJ$103)</f>
        <v>102.60999999999999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2.91</v>
      </c>
      <c r="AB98" s="117">
        <f>-STOA!N98</f>
        <v>-104.59</v>
      </c>
      <c r="AC98">
        <f t="shared" si="3"/>
        <v>9.7402486655415093</v>
      </c>
      <c r="AD98">
        <f t="shared" si="4"/>
        <v>856.60974917394731</v>
      </c>
      <c r="AE98">
        <f>'IDT-1'!B98</f>
        <v>0</v>
      </c>
      <c r="AF98" s="26"/>
      <c r="AG98">
        <f t="shared" si="5"/>
        <v>856.60974917394731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-9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0.35860445140100555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2.1464522219100433</v>
      </c>
      <c r="J99">
        <f t="shared" si="6"/>
        <v>0</v>
      </c>
      <c r="K99">
        <f t="shared" si="6"/>
        <v>0</v>
      </c>
      <c r="L99">
        <f t="shared" si="6"/>
        <v>-0.14566066881125381</v>
      </c>
      <c r="M99">
        <f t="shared" si="6"/>
        <v>0</v>
      </c>
      <c r="N99">
        <f t="shared" si="6"/>
        <v>0.19267218680000006</v>
      </c>
      <c r="O99">
        <f t="shared" si="6"/>
        <v>20.761487029931693</v>
      </c>
      <c r="P99" s="77">
        <f t="shared" si="6"/>
        <v>2.3082927269918514</v>
      </c>
      <c r="Q99" s="77">
        <f t="shared" si="6"/>
        <v>0.71073158809664183</v>
      </c>
      <c r="R99" s="80">
        <f t="shared" si="6"/>
        <v>0.42804130065639273</v>
      </c>
      <c r="S99" s="80">
        <f t="shared" si="6"/>
        <v>0</v>
      </c>
      <c r="T99" s="78">
        <f t="shared" si="6"/>
        <v>3.2817675000000008</v>
      </c>
      <c r="U99" s="78">
        <f t="shared" si="6"/>
        <v>1.12781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0.92984999999999973</v>
      </c>
      <c r="Z99" s="75">
        <f t="shared" si="6"/>
        <v>-0.44350000000000001</v>
      </c>
      <c r="AA99" s="117">
        <f t="shared" si="6"/>
        <v>3.1689799999999977</v>
      </c>
      <c r="AB99" s="117">
        <f t="shared" si="6"/>
        <v>-4.214280000000004</v>
      </c>
      <c r="AC99">
        <f t="shared" si="6"/>
        <v>0.36382577626216905</v>
      </c>
      <c r="AD99">
        <f t="shared" si="6"/>
        <v>30.641942560714213</v>
      </c>
      <c r="AE99">
        <f t="shared" si="6"/>
        <v>0.75751850000000009</v>
      </c>
      <c r="AG99">
        <f t="shared" si="6"/>
        <v>31.399461060714213</v>
      </c>
      <c r="AI99">
        <f t="shared" si="6"/>
        <v>0</v>
      </c>
      <c r="AJ99">
        <f t="shared" si="6"/>
        <v>0</v>
      </c>
      <c r="AK99">
        <f t="shared" si="6"/>
        <v>0.67206749999999993</v>
      </c>
      <c r="AL99">
        <f t="shared" si="6"/>
        <v>-0.34275</v>
      </c>
      <c r="AM99">
        <f t="shared" si="6"/>
        <v>0</v>
      </c>
      <c r="AN99">
        <f t="shared" si="6"/>
        <v>0</v>
      </c>
      <c r="AO99">
        <f t="shared" si="6"/>
        <v>6.5202499999999983E-2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44951</v>
      </c>
      <c r="B1" s="226"/>
      <c r="C1" s="226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300</v>
      </c>
      <c r="L1" s="226" t="s">
        <v>200</v>
      </c>
      <c r="M1" s="226" t="s">
        <v>201</v>
      </c>
      <c r="N1" s="226" t="s">
        <v>202</v>
      </c>
      <c r="O1" s="226" t="s">
        <v>197</v>
      </c>
      <c r="P1" s="227" t="s">
        <v>143</v>
      </c>
      <c r="Q1" s="227" t="s">
        <v>144</v>
      </c>
      <c r="R1" s="231" t="s">
        <v>339</v>
      </c>
      <c r="S1" s="79"/>
      <c r="T1" s="82" t="s">
        <v>302</v>
      </c>
      <c r="U1" s="228" t="s">
        <v>303</v>
      </c>
      <c r="V1" s="107" t="s">
        <v>316</v>
      </c>
      <c r="W1" s="107" t="s">
        <v>302</v>
      </c>
      <c r="X1" s="220" t="s">
        <v>335</v>
      </c>
      <c r="Y1" s="230" t="s">
        <v>223</v>
      </c>
      <c r="Z1" s="230" t="s">
        <v>224</v>
      </c>
      <c r="AA1" s="229" t="s">
        <v>198</v>
      </c>
      <c r="AB1" s="229" t="s">
        <v>199</v>
      </c>
      <c r="AC1" s="27" t="s">
        <v>189</v>
      </c>
      <c r="AD1" s="220" t="s">
        <v>142</v>
      </c>
      <c r="AG1" s="220" t="s">
        <v>278</v>
      </c>
      <c r="AI1" s="230" t="s">
        <v>384</v>
      </c>
      <c r="AJ1" s="230" t="s">
        <v>411</v>
      </c>
      <c r="AK1" s="230" t="s">
        <v>386</v>
      </c>
      <c r="AL1" s="230" t="s">
        <v>387</v>
      </c>
      <c r="AM1" s="230" t="s">
        <v>388</v>
      </c>
      <c r="AN1" s="230" t="s">
        <v>389</v>
      </c>
      <c r="AO1" s="232" t="s">
        <v>412</v>
      </c>
      <c r="AP1" s="232" t="s">
        <v>413</v>
      </c>
      <c r="AQ1" s="232" t="s">
        <v>414</v>
      </c>
      <c r="AR1" s="232" t="s">
        <v>415</v>
      </c>
    </row>
    <row r="2" spans="1:44">
      <c r="A2" s="27" t="s">
        <v>44</v>
      </c>
      <c r="B2" s="226"/>
      <c r="C2" s="226"/>
      <c r="D2" s="220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31"/>
      <c r="S2" s="79"/>
      <c r="T2" s="82" t="s">
        <v>315</v>
      </c>
      <c r="U2" s="228"/>
      <c r="V2" s="107" t="s">
        <v>304</v>
      </c>
      <c r="W2" s="107" t="s">
        <v>304</v>
      </c>
      <c r="X2" s="220"/>
      <c r="Y2" s="230"/>
      <c r="Z2" s="230"/>
      <c r="AA2" s="229"/>
      <c r="AB2" s="229"/>
      <c r="AC2" s="27">
        <f>Allocation!J1/100</f>
        <v>8.8000000000000005E-3</v>
      </c>
      <c r="AD2" s="220"/>
      <c r="AE2" t="s">
        <v>276</v>
      </c>
      <c r="AG2" s="220"/>
      <c r="AI2" s="230"/>
      <c r="AJ2" s="230"/>
      <c r="AK2" s="230"/>
      <c r="AL2" s="230"/>
      <c r="AM2" s="230"/>
      <c r="AN2" s="230"/>
      <c r="AO2" s="232"/>
      <c r="AP2" s="232"/>
      <c r="AQ2" s="232"/>
      <c r="AR2" s="232"/>
    </row>
    <row r="3" spans="1:44">
      <c r="A3" t="s">
        <v>45</v>
      </c>
      <c r="E3">
        <f>GT_NG!Q3</f>
        <v>8.8445826853291862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48.582248969955089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4.4740799999999989</v>
      </c>
      <c r="O3">
        <f>BYPL_ISGS_exbus!BB3</f>
        <v>549.61080428875732</v>
      </c>
      <c r="P3" s="77">
        <v>20.48</v>
      </c>
      <c r="Q3" s="77">
        <v>5.9500000000000011</v>
      </c>
      <c r="R3" s="80">
        <v>0</v>
      </c>
      <c r="S3" s="80">
        <v>0</v>
      </c>
      <c r="T3" s="78">
        <f>SUMPRODUCT(LTA!F3:AJ3,LTA!F$101:AJ$101,LTA!F$104:AJ$104)</f>
        <v>14.09</v>
      </c>
      <c r="U3" s="78">
        <f>SUMPRODUCT(LTA!F3:AJ3,LTA!F$102:AJ$102,LTA!F$104:AJ$104)</f>
        <v>110.69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-193</v>
      </c>
      <c r="AA3" s="117">
        <f>STOA!I3</f>
        <v>0.36</v>
      </c>
      <c r="AB3" s="117">
        <f>-STOA!O3</f>
        <v>-197.18</v>
      </c>
      <c r="AC3">
        <f>SUMIF(B3:AB3,"&gt;0")*$AC$2-SUMIF(B3:AB3,"&lt;0")*($AC$2/(1-$AC$2))+SUMIF(AI3:AR3,"&gt;0")*$AC$2-SUMIF(AI3:AR3,"&lt;0")*($AC$2/(1-$AC$2))</f>
        <v>10.330898896917738</v>
      </c>
      <c r="AD3">
        <f>SUM(B3:AB3,AI3:AR3)-AC3</f>
        <v>379.81081704712403</v>
      </c>
      <c r="AE3">
        <f>'IDT-1'!C3</f>
        <v>0</v>
      </c>
      <c r="AF3" s="26"/>
      <c r="AG3">
        <f>SUM(AD3:AF3)</f>
        <v>379.81081704712403</v>
      </c>
      <c r="AI3" s="75">
        <f>PXIL!I3</f>
        <v>0</v>
      </c>
      <c r="AJ3" s="75">
        <f>PXIL!O3</f>
        <v>0</v>
      </c>
      <c r="AK3" s="75">
        <f>RTM_IEX!I3</f>
        <v>17.239999999999998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8.8445826853291862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48.582248969955089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4.5199679999999987</v>
      </c>
      <c r="O4">
        <f>BYPL_ISGS_exbus!BB4</f>
        <v>549.62423644718626</v>
      </c>
      <c r="P4" s="77">
        <v>20.48</v>
      </c>
      <c r="Q4" s="77">
        <v>9.5800000000000018</v>
      </c>
      <c r="R4" s="80">
        <v>0</v>
      </c>
      <c r="S4" s="80">
        <v>0</v>
      </c>
      <c r="T4" s="78">
        <f>SUMPRODUCT(LTA!F4:AJ4,LTA!F$101:AJ$101,LTA!F$104:AJ$104)</f>
        <v>8.1</v>
      </c>
      <c r="U4" s="78">
        <f>SUMPRODUCT(LTA!F4:AJ4,LTA!F$102:AJ$102,LTA!F$104:AJ$104)</f>
        <v>108.87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-213</v>
      </c>
      <c r="AA4" s="117">
        <f>STOA!I4</f>
        <v>0.36</v>
      </c>
      <c r="AB4" s="117">
        <f>-STOA!O4</f>
        <v>-197.18</v>
      </c>
      <c r="AC4">
        <f t="shared" ref="AC4:AC67" si="0">SUMIF(B4:AB4,"&gt;0")*$AC$2-SUMIF(B4:AB4,"&lt;0")*($AC$2/(1-$AC$2))+SUMIF(AI4:AR4,"&gt;0")*$AC$2-SUMIF(AI4:AR4,"&lt;0")*($AC$2/(1-$AC$2))</f>
        <v>10.489095464755819</v>
      </c>
      <c r="AD4">
        <f t="shared" ref="AD4:AD67" si="1">SUM(B4:AB4,AI4:AR4)-AC4</f>
        <v>357.45194063771487</v>
      </c>
      <c r="AE4">
        <f>'IDT-1'!C4</f>
        <v>0</v>
      </c>
      <c r="AF4" s="26"/>
      <c r="AG4">
        <f t="shared" ref="AG4:AG67" si="2">SUM(AD4:AF4)</f>
        <v>357.45194063771487</v>
      </c>
      <c r="AI4" s="75">
        <f>PXIL!I4</f>
        <v>0</v>
      </c>
      <c r="AJ4" s="75">
        <f>PXIL!O4</f>
        <v>0</v>
      </c>
      <c r="AK4" s="75">
        <f>RTM_IEX!I4</f>
        <v>19.16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8.8445826853291862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48.582248969955089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4.5658559999999984</v>
      </c>
      <c r="O5">
        <f>BYPL_ISGS_exbus!BB5</f>
        <v>543.45274705691736</v>
      </c>
      <c r="P5" s="77">
        <v>23.497956344029916</v>
      </c>
      <c r="Q5" s="77">
        <v>9.5800000000000018</v>
      </c>
      <c r="R5" s="80">
        <v>0</v>
      </c>
      <c r="S5" s="80">
        <v>0</v>
      </c>
      <c r="T5" s="78">
        <f>SUMPRODUCT(LTA!F5:AJ5,LTA!F$101:AJ$101,LTA!F$104:AJ$104)</f>
        <v>8.1300000000000008</v>
      </c>
      <c r="U5" s="78">
        <f>SUMPRODUCT(LTA!F5:AJ5,LTA!F$102:AJ$102,LTA!F$104:AJ$104)</f>
        <v>108.87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-223</v>
      </c>
      <c r="AA5" s="117">
        <f>STOA!I5</f>
        <v>0.36</v>
      </c>
      <c r="AB5" s="117">
        <f>-STOA!O5</f>
        <v>-197.18</v>
      </c>
      <c r="AC5">
        <f t="shared" si="0"/>
        <v>10.508641463570868</v>
      </c>
      <c r="AD5">
        <f t="shared" si="1"/>
        <v>339.56474959266075</v>
      </c>
      <c r="AE5">
        <f>'IDT-1'!C5</f>
        <v>0</v>
      </c>
      <c r="AF5" s="26"/>
      <c r="AG5">
        <f t="shared" si="2"/>
        <v>339.56474959266075</v>
      </c>
      <c r="AI5" s="75">
        <f>PXIL!I5</f>
        <v>0</v>
      </c>
      <c r="AJ5" s="75">
        <f>PXIL!O5</f>
        <v>0</v>
      </c>
      <c r="AK5" s="75">
        <f>RTM_IEX!I5</f>
        <v>14.37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8.8445826853291862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48.582248969955089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4.9234</v>
      </c>
      <c r="O6">
        <f>BYPL_ISGS_exbus!BB6</f>
        <v>542.37660681173077</v>
      </c>
      <c r="P6" s="77">
        <v>23.43796156187495</v>
      </c>
      <c r="Q6" s="77">
        <v>9.5800000000000018</v>
      </c>
      <c r="R6" s="80">
        <v>0</v>
      </c>
      <c r="S6" s="80">
        <v>0</v>
      </c>
      <c r="T6" s="78">
        <f>SUMPRODUCT(LTA!F6:AJ6,LTA!F$101:AJ$101,LTA!F$104:AJ$104)</f>
        <v>8.2200000000000006</v>
      </c>
      <c r="U6" s="78">
        <f>SUMPRODUCT(LTA!F6:AJ6,LTA!F$102:AJ$102,LTA!F$104:AJ$104)</f>
        <v>108.80000000000001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-238</v>
      </c>
      <c r="AA6" s="117">
        <f>STOA!I6</f>
        <v>0.36</v>
      </c>
      <c r="AB6" s="117">
        <f>-STOA!O6</f>
        <v>-197.18</v>
      </c>
      <c r="AC6">
        <f t="shared" si="0"/>
        <v>10.635137775363191</v>
      </c>
      <c r="AD6">
        <f t="shared" si="1"/>
        <v>323.67966225352683</v>
      </c>
      <c r="AE6">
        <f>'IDT-1'!C6</f>
        <v>0</v>
      </c>
      <c r="AF6" s="26"/>
      <c r="AG6">
        <f t="shared" si="2"/>
        <v>323.67966225352683</v>
      </c>
      <c r="AI6" s="75">
        <f>PXIL!I6</f>
        <v>0</v>
      </c>
      <c r="AJ6" s="75">
        <f>PXIL!O6</f>
        <v>0</v>
      </c>
      <c r="AK6" s="75">
        <f>RTM_IEX!I6</f>
        <v>14.37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8.8445826853291862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48.582248969955089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4.7952959999999987</v>
      </c>
      <c r="O7">
        <f>BYPL_ISGS_exbus!BB7</f>
        <v>542.28113591686895</v>
      </c>
      <c r="P7" s="77">
        <v>23.912079672958164</v>
      </c>
      <c r="Q7" s="77">
        <v>9.5800000000000018</v>
      </c>
      <c r="R7" s="80">
        <v>0</v>
      </c>
      <c r="S7" s="80">
        <v>0</v>
      </c>
      <c r="T7" s="78">
        <f>SUMPRODUCT(LTA!F7:AJ7,LTA!F$101:AJ$101,LTA!F$104:AJ$104)</f>
        <v>8.02</v>
      </c>
      <c r="U7" s="78">
        <f>SUMPRODUCT(LTA!F7:AJ7,LTA!F$102:AJ$102,LTA!F$104:AJ$104)</f>
        <v>61.03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-253</v>
      </c>
      <c r="AA7" s="117">
        <f>STOA!I7</f>
        <v>0.36</v>
      </c>
      <c r="AB7" s="117">
        <f>-STOA!O7</f>
        <v>-197.18</v>
      </c>
      <c r="AC7">
        <f t="shared" si="0"/>
        <v>10.744730468498869</v>
      </c>
      <c r="AD7">
        <f t="shared" si="1"/>
        <v>305.8906127766125</v>
      </c>
      <c r="AE7">
        <f>'IDT-1'!C7</f>
        <v>0</v>
      </c>
      <c r="AF7" s="26"/>
      <c r="AG7">
        <f t="shared" si="2"/>
        <v>305.8906127766125</v>
      </c>
      <c r="AI7" s="75">
        <f>PXIL!I7</f>
        <v>0</v>
      </c>
      <c r="AJ7" s="75">
        <f>PXIL!O7</f>
        <v>0</v>
      </c>
      <c r="AK7" s="75">
        <f>RTM_IEX!I7</f>
        <v>59.41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8.8445826853291862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48.582248969955089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4.7264639999999991</v>
      </c>
      <c r="O8">
        <f>BYPL_ISGS_exbus!BB8</f>
        <v>542.31807927313594</v>
      </c>
      <c r="P8" s="77">
        <v>24.237891990607878</v>
      </c>
      <c r="Q8" s="77">
        <v>9.5800000000000018</v>
      </c>
      <c r="R8" s="80">
        <v>0</v>
      </c>
      <c r="S8" s="80">
        <v>0</v>
      </c>
      <c r="T8" s="78">
        <f>SUMPRODUCT(LTA!F8:AJ8,LTA!F$101:AJ$101,LTA!F$104:AJ$104)</f>
        <v>8.06</v>
      </c>
      <c r="U8" s="78">
        <f>SUMPRODUCT(LTA!F8:AJ8,LTA!F$102:AJ$102,LTA!F$104:AJ$104)</f>
        <v>60.930000000000007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-263</v>
      </c>
      <c r="AA8" s="117">
        <f>STOA!I8</f>
        <v>0.36</v>
      </c>
      <c r="AB8" s="117">
        <f>-STOA!O8</f>
        <v>-197.18</v>
      </c>
      <c r="AC8">
        <f t="shared" si="0"/>
        <v>10.81867427205129</v>
      </c>
      <c r="AD8">
        <f t="shared" si="1"/>
        <v>294.13059264697677</v>
      </c>
      <c r="AE8">
        <f>'IDT-1'!C8</f>
        <v>0</v>
      </c>
      <c r="AF8" s="26"/>
      <c r="AG8">
        <f t="shared" si="2"/>
        <v>294.13059264697677</v>
      </c>
      <c r="AI8" s="75">
        <f>PXIL!I8</f>
        <v>0</v>
      </c>
      <c r="AJ8" s="75">
        <f>PXIL!O8</f>
        <v>0</v>
      </c>
      <c r="AK8" s="75">
        <f>RTM_IEX!I8</f>
        <v>57.49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8.8445826853291862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4.7082999999999986</v>
      </c>
      <c r="O9">
        <f>BYPL_ISGS_exbus!BB9</f>
        <v>542.01838435452009</v>
      </c>
      <c r="P9" s="77">
        <v>24.547865031741892</v>
      </c>
      <c r="Q9" s="77">
        <v>9.5800000000000018</v>
      </c>
      <c r="R9" s="80">
        <v>0</v>
      </c>
      <c r="S9" s="80">
        <v>0</v>
      </c>
      <c r="T9" s="78">
        <f>SUMPRODUCT(LTA!F9:AJ9,LTA!F$101:AJ$101,LTA!F$104:AJ$104)</f>
        <v>8.3000000000000007</v>
      </c>
      <c r="U9" s="78">
        <f>SUMPRODUCT(LTA!F9:AJ9,LTA!F$102:AJ$102,LTA!F$104:AJ$104)</f>
        <v>60.82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-273</v>
      </c>
      <c r="AA9" s="117">
        <f>STOA!I9</f>
        <v>0.36</v>
      </c>
      <c r="AB9" s="117">
        <f>-STOA!O9</f>
        <v>-197.18</v>
      </c>
      <c r="AC9">
        <f t="shared" si="0"/>
        <v>11.077226151551404</v>
      </c>
      <c r="AD9">
        <f t="shared" si="1"/>
        <v>303.1641548899949</v>
      </c>
      <c r="AE9">
        <f>'IDT-1'!C9</f>
        <v>0</v>
      </c>
      <c r="AF9" s="26"/>
      <c r="AG9">
        <f t="shared" si="2"/>
        <v>303.1641548899949</v>
      </c>
      <c r="AI9" s="75">
        <f>PXIL!I9</f>
        <v>0</v>
      </c>
      <c r="AJ9" s="75">
        <f>PXIL!O9</f>
        <v>0</v>
      </c>
      <c r="AK9" s="75">
        <f>RTM_IEX!I9</f>
        <v>76.66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8.8445826853291862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4.6213039999999985</v>
      </c>
      <c r="O10">
        <f>BYPL_ISGS_exbus!BB10</f>
        <v>542.01702250333346</v>
      </c>
      <c r="P10" s="77">
        <v>25.192191006349486</v>
      </c>
      <c r="Q10" s="77">
        <v>9.5800000000000018</v>
      </c>
      <c r="R10" s="80">
        <v>0</v>
      </c>
      <c r="S10" s="80">
        <v>0</v>
      </c>
      <c r="T10" s="78">
        <f>SUMPRODUCT(LTA!F10:AJ10,LTA!F$101:AJ$101,LTA!F$104:AJ$104)</f>
        <v>8.0299999999999994</v>
      </c>
      <c r="U10" s="78">
        <f>SUMPRODUCT(LTA!F10:AJ10,LTA!F$102:AJ$102,LTA!F$104:AJ$104)</f>
        <v>60.7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-283</v>
      </c>
      <c r="AA10" s="117">
        <f>STOA!I10</f>
        <v>0.36</v>
      </c>
      <c r="AB10" s="117">
        <f>-STOA!O10</f>
        <v>-197.18</v>
      </c>
      <c r="AC10">
        <f t="shared" si="0"/>
        <v>11.184275946259461</v>
      </c>
      <c r="AD10">
        <f t="shared" si="1"/>
        <v>295.13307321870781</v>
      </c>
      <c r="AE10">
        <f>'IDT-1'!C10</f>
        <v>0</v>
      </c>
      <c r="AF10" s="26"/>
      <c r="AG10">
        <f t="shared" si="2"/>
        <v>295.13307321870781</v>
      </c>
      <c r="AI10" s="75">
        <f>PXIL!I10</f>
        <v>0</v>
      </c>
      <c r="AJ10" s="75">
        <f>PXIL!O10</f>
        <v>0</v>
      </c>
      <c r="AK10" s="75">
        <f>RTM_IEX!I10</f>
        <v>78.569999999999993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8.8445826853291862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4.3593599999999988</v>
      </c>
      <c r="O11">
        <f>BYPL_ISGS_exbus!BB11</f>
        <v>541.78394502703713</v>
      </c>
      <c r="P11" s="77">
        <v>30.000000000000004</v>
      </c>
      <c r="Q11" s="77">
        <v>9.5800000000000018</v>
      </c>
      <c r="R11" s="80">
        <v>0</v>
      </c>
      <c r="S11" s="80">
        <v>0</v>
      </c>
      <c r="T11" s="78">
        <f>SUMPRODUCT(LTA!F11:AJ11,LTA!F$101:AJ$101,LTA!F$104:AJ$104)</f>
        <v>8.26</v>
      </c>
      <c r="U11" s="78">
        <f>SUMPRODUCT(LTA!F11:AJ11,LTA!F$102:AJ$102,LTA!F$104:AJ$104)</f>
        <v>60.57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-288</v>
      </c>
      <c r="AA11" s="117">
        <f>STOA!I11</f>
        <v>0.36</v>
      </c>
      <c r="AB11" s="117">
        <f>-STOA!O11</f>
        <v>-197.18</v>
      </c>
      <c r="AC11">
        <f t="shared" si="0"/>
        <v>11.183195114023155</v>
      </c>
      <c r="AD11">
        <f t="shared" si="1"/>
        <v>284.96694156829835</v>
      </c>
      <c r="AE11">
        <f>'IDT-1'!C11</f>
        <v>0</v>
      </c>
      <c r="AF11" s="26"/>
      <c r="AG11">
        <f t="shared" si="2"/>
        <v>284.96694156829835</v>
      </c>
      <c r="AI11" s="75">
        <f>PXIL!I11</f>
        <v>0</v>
      </c>
      <c r="AJ11" s="75">
        <f>PXIL!O11</f>
        <v>0</v>
      </c>
      <c r="AK11" s="75">
        <f>RTM_IEX!I11</f>
        <v>68.989999999999995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8.8445826853291862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4.6480719999999991</v>
      </c>
      <c r="O12">
        <f>BYPL_ISGS_exbus!BB12</f>
        <v>541.78248495291552</v>
      </c>
      <c r="P12" s="77">
        <v>30.000000000000004</v>
      </c>
      <c r="Q12" s="77">
        <v>9.5800000000000018</v>
      </c>
      <c r="R12" s="80">
        <v>0</v>
      </c>
      <c r="S12" s="80">
        <v>0</v>
      </c>
      <c r="T12" s="78">
        <f>SUMPRODUCT(LTA!F12:AJ12,LTA!F$101:AJ$101,LTA!F$104:AJ$104)</f>
        <v>8.1999999999999993</v>
      </c>
      <c r="U12" s="78">
        <f>SUMPRODUCT(LTA!F12:AJ12,LTA!F$102:AJ$102,LTA!F$104:AJ$104)</f>
        <v>60.46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-293</v>
      </c>
      <c r="AA12" s="117">
        <f>STOA!I12</f>
        <v>0.36</v>
      </c>
      <c r="AB12" s="117">
        <f>-STOA!O12</f>
        <v>-197.18</v>
      </c>
      <c r="AC12">
        <f t="shared" si="0"/>
        <v>11.228617568581864</v>
      </c>
      <c r="AD12">
        <f t="shared" si="1"/>
        <v>280.0387710396181</v>
      </c>
      <c r="AE12">
        <f>'IDT-1'!C12</f>
        <v>0</v>
      </c>
      <c r="AF12" s="26"/>
      <c r="AG12">
        <f t="shared" si="2"/>
        <v>280.0387710396181</v>
      </c>
      <c r="AI12" s="75">
        <f>PXIL!I12</f>
        <v>0</v>
      </c>
      <c r="AJ12" s="75">
        <f>PXIL!O12</f>
        <v>0</v>
      </c>
      <c r="AK12" s="75">
        <f>RTM_IEX!I12</f>
        <v>68.989999999999995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8.8445826853291862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4.7723519999999988</v>
      </c>
      <c r="O13">
        <f>BYPL_ISGS_exbus!BB13</f>
        <v>541.78394502703713</v>
      </c>
      <c r="P13" s="77">
        <v>30.000000000000004</v>
      </c>
      <c r="Q13" s="77">
        <v>9.5800000000000018</v>
      </c>
      <c r="R13" s="80">
        <v>0</v>
      </c>
      <c r="S13" s="80">
        <v>0</v>
      </c>
      <c r="T13" s="78">
        <f>SUMPRODUCT(LTA!F13:AJ13,LTA!F$101:AJ$101,LTA!F$104:AJ$104)</f>
        <v>8.0399999999999991</v>
      </c>
      <c r="U13" s="78">
        <f>SUMPRODUCT(LTA!F13:AJ13,LTA!F$102:AJ$102,LTA!F$104:AJ$104)</f>
        <v>60.31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-298</v>
      </c>
      <c r="AA13" s="117">
        <f>STOA!I13</f>
        <v>0.36</v>
      </c>
      <c r="AB13" s="117">
        <f>-STOA!O13</f>
        <v>-197.18</v>
      </c>
      <c r="AC13">
        <f t="shared" si="0"/>
        <v>11.271386718845108</v>
      </c>
      <c r="AD13">
        <f t="shared" si="1"/>
        <v>274.81174196347638</v>
      </c>
      <c r="AE13">
        <f>'IDT-1'!C13</f>
        <v>0</v>
      </c>
      <c r="AF13" s="26"/>
      <c r="AG13">
        <f t="shared" si="2"/>
        <v>274.81174196347638</v>
      </c>
      <c r="AI13" s="75">
        <f>PXIL!I13</f>
        <v>0</v>
      </c>
      <c r="AJ13" s="75">
        <f>PXIL!O13</f>
        <v>0</v>
      </c>
      <c r="AK13" s="75">
        <f>RTM_IEX!I13</f>
        <v>68.989999999999995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8.8445826853291862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4.6853559999999987</v>
      </c>
      <c r="O14">
        <f>BYPL_ISGS_exbus!BB14</f>
        <v>541.78248495291552</v>
      </c>
      <c r="P14" s="77">
        <v>30.000000000000004</v>
      </c>
      <c r="Q14" s="77">
        <v>9.5800000000000018</v>
      </c>
      <c r="R14" s="80">
        <v>0</v>
      </c>
      <c r="S14" s="80">
        <v>0</v>
      </c>
      <c r="T14" s="78">
        <f>SUMPRODUCT(LTA!F14:AJ14,LTA!F$101:AJ$101,LTA!F$104:AJ$104)</f>
        <v>8.2100000000000009</v>
      </c>
      <c r="U14" s="78">
        <f>SUMPRODUCT(LTA!F14:AJ14,LTA!F$102:AJ$102,LTA!F$104:AJ$104)</f>
        <v>60.14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-303</v>
      </c>
      <c r="AA14" s="117">
        <f>STOA!I14</f>
        <v>0.36</v>
      </c>
      <c r="AB14" s="117">
        <f>-STOA!O14</f>
        <v>-197.18</v>
      </c>
      <c r="AC14">
        <f t="shared" si="0"/>
        <v>11.331806943003814</v>
      </c>
      <c r="AD14">
        <f t="shared" si="1"/>
        <v>271.5728656651961</v>
      </c>
      <c r="AE14">
        <f>'IDT-1'!C14</f>
        <v>0</v>
      </c>
      <c r="AF14" s="26"/>
      <c r="AG14">
        <f t="shared" si="2"/>
        <v>271.5728656651961</v>
      </c>
      <c r="AI14" s="75">
        <f>PXIL!I14</f>
        <v>0</v>
      </c>
      <c r="AJ14" s="75">
        <f>PXIL!O14</f>
        <v>0</v>
      </c>
      <c r="AK14" s="75">
        <f>RTM_IEX!I14</f>
        <v>70.900000000000006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8.8445826853291862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4.5199679999999987</v>
      </c>
      <c r="O15">
        <f>BYPL_ISGS_exbus!BB15</f>
        <v>542.14771222077263</v>
      </c>
      <c r="P15" s="77">
        <v>30.000000000000004</v>
      </c>
      <c r="Q15" s="77">
        <v>9.5800000000000018</v>
      </c>
      <c r="R15" s="80">
        <v>0</v>
      </c>
      <c r="S15" s="80">
        <v>0</v>
      </c>
      <c r="T15" s="78">
        <f>SUMPRODUCT(LTA!F15:AJ15,LTA!F$101:AJ$101,LTA!F$104:AJ$104)</f>
        <v>8.33</v>
      </c>
      <c r="U15" s="78">
        <f>SUMPRODUCT(LTA!F15:AJ15,LTA!F$102:AJ$102,LTA!F$104:AJ$104)</f>
        <v>59.96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-308</v>
      </c>
      <c r="AA15" s="117">
        <f>STOA!I15</f>
        <v>0.36</v>
      </c>
      <c r="AB15" s="117">
        <f>-STOA!O15</f>
        <v>-197.18</v>
      </c>
      <c r="AC15">
        <f t="shared" si="0"/>
        <v>11.419668166171933</v>
      </c>
      <c r="AD15">
        <f t="shared" si="1"/>
        <v>271.42484370988507</v>
      </c>
      <c r="AE15">
        <f>'IDT-1'!C15</f>
        <v>0</v>
      </c>
      <c r="AF15" s="26"/>
      <c r="AG15">
        <f t="shared" si="2"/>
        <v>271.42484370988507</v>
      </c>
      <c r="AI15" s="75">
        <f>PXIL!I15</f>
        <v>0</v>
      </c>
      <c r="AJ15" s="75">
        <f>PXIL!O15</f>
        <v>0</v>
      </c>
      <c r="AK15" s="75">
        <f>RTM_IEX!I15</f>
        <v>75.7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8.8445826853291862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4.6805759999999994</v>
      </c>
      <c r="O16">
        <f>BYPL_ISGS_exbus!BB16</f>
        <v>542.14625214665102</v>
      </c>
      <c r="P16" s="77">
        <v>30.000000000000004</v>
      </c>
      <c r="Q16" s="77">
        <v>9.5800000000000018</v>
      </c>
      <c r="R16" s="80">
        <v>0</v>
      </c>
      <c r="S16" s="80">
        <v>0</v>
      </c>
      <c r="T16" s="78">
        <f>SUMPRODUCT(LTA!F16:AJ16,LTA!F$101:AJ$101,LTA!F$104:AJ$104)</f>
        <v>8.06</v>
      </c>
      <c r="U16" s="78">
        <f>SUMPRODUCT(LTA!F16:AJ16,LTA!F$102:AJ$102,LTA!F$104:AJ$104)</f>
        <v>59.81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-308</v>
      </c>
      <c r="AA16" s="117">
        <f>STOA!I16</f>
        <v>0.36</v>
      </c>
      <c r="AB16" s="117">
        <f>-STOA!O16</f>
        <v>-197.18</v>
      </c>
      <c r="AC16">
        <f t="shared" si="0"/>
        <v>11.408924667919663</v>
      </c>
      <c r="AD16">
        <f t="shared" si="1"/>
        <v>270.21473513401571</v>
      </c>
      <c r="AE16">
        <f>'IDT-1'!C16</f>
        <v>0</v>
      </c>
      <c r="AF16" s="26"/>
      <c r="AG16">
        <f t="shared" si="2"/>
        <v>270.21473513401571</v>
      </c>
      <c r="AI16" s="75">
        <f>PXIL!I16</f>
        <v>0</v>
      </c>
      <c r="AJ16" s="75">
        <f>PXIL!O16</f>
        <v>0</v>
      </c>
      <c r="AK16" s="75">
        <f>RTM_IEX!I16</f>
        <v>74.739999999999995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8.8445826853291862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4.7216839999999989</v>
      </c>
      <c r="O17">
        <f>BYPL_ISGS_exbus!BB17</f>
        <v>542.41543330077263</v>
      </c>
      <c r="P17" s="77">
        <v>30.000000000000004</v>
      </c>
      <c r="Q17" s="77">
        <v>9.5800000000000018</v>
      </c>
      <c r="R17" s="80">
        <v>0</v>
      </c>
      <c r="S17" s="80">
        <v>0</v>
      </c>
      <c r="T17" s="78">
        <f>SUMPRODUCT(LTA!F17:AJ17,LTA!F$101:AJ$101,LTA!F$104:AJ$104)</f>
        <v>19.489999999999998</v>
      </c>
      <c r="U17" s="78">
        <f>SUMPRODUCT(LTA!F17:AJ17,LTA!F$102:AJ$102,LTA!F$104:AJ$104)</f>
        <v>59.61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-308</v>
      </c>
      <c r="AA17" s="117">
        <f>STOA!I17</f>
        <v>0.36</v>
      </c>
      <c r="AB17" s="117">
        <f>-STOA!O17</f>
        <v>-197.18</v>
      </c>
      <c r="AC17">
        <f t="shared" si="0"/>
        <v>11.493583212475933</v>
      </c>
      <c r="AD17">
        <f t="shared" si="1"/>
        <v>279.75036574358109</v>
      </c>
      <c r="AE17">
        <f>'IDT-1'!C17</f>
        <v>0</v>
      </c>
      <c r="AF17" s="26"/>
      <c r="AG17">
        <f t="shared" si="2"/>
        <v>279.75036574358109</v>
      </c>
      <c r="AI17" s="75">
        <f>PXIL!I17</f>
        <v>0</v>
      </c>
      <c r="AJ17" s="75">
        <f>PXIL!O17</f>
        <v>0</v>
      </c>
      <c r="AK17" s="75">
        <f>RTM_IEX!I17</f>
        <v>72.819999999999993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8.8445826853291862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4.5065839999999993</v>
      </c>
      <c r="O18">
        <f>BYPL_ISGS_exbus!BB18</f>
        <v>543.74133430065103</v>
      </c>
      <c r="P18" s="77">
        <v>30.000000000000004</v>
      </c>
      <c r="Q18" s="77">
        <v>12.932539776075428</v>
      </c>
      <c r="R18" s="80">
        <v>0</v>
      </c>
      <c r="S18" s="80">
        <v>0</v>
      </c>
      <c r="T18" s="78">
        <f>SUMPRODUCT(LTA!F18:AJ18,LTA!F$101:AJ$101,LTA!F$104:AJ$104)</f>
        <v>19.25</v>
      </c>
      <c r="U18" s="78">
        <f>SUMPRODUCT(LTA!F18:AJ18,LTA!F$102:AJ$102,LTA!F$104:AJ$104)</f>
        <v>59.410000000000004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-308</v>
      </c>
      <c r="AA18" s="117">
        <f>STOA!I18</f>
        <v>0.36</v>
      </c>
      <c r="AB18" s="117">
        <f>-STOA!O18</f>
        <v>-197.18</v>
      </c>
      <c r="AC18">
        <f t="shared" si="0"/>
        <v>11.503732611304326</v>
      </c>
      <c r="AD18">
        <f t="shared" si="1"/>
        <v>280.89355712070636</v>
      </c>
      <c r="AE18">
        <f>'IDT-1'!C18</f>
        <v>0</v>
      </c>
      <c r="AF18" s="26"/>
      <c r="AG18">
        <f t="shared" si="2"/>
        <v>280.89355712070636</v>
      </c>
      <c r="AI18" s="75">
        <f>PXIL!I18</f>
        <v>0</v>
      </c>
      <c r="AJ18" s="75">
        <f>PXIL!O18</f>
        <v>0</v>
      </c>
      <c r="AK18" s="75">
        <f>RTM_IEX!I18</f>
        <v>69.95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8.8445826853291862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4.3268559999999994</v>
      </c>
      <c r="O19">
        <f>BYPL_ISGS_exbus!BB19</f>
        <v>543.56544474520251</v>
      </c>
      <c r="P19" s="77">
        <v>30.000000000000004</v>
      </c>
      <c r="Q19" s="77">
        <v>12.932539776075428</v>
      </c>
      <c r="R19" s="80">
        <v>0</v>
      </c>
      <c r="S19" s="80">
        <v>0</v>
      </c>
      <c r="T19" s="78">
        <f>SUMPRODUCT(LTA!F19:AJ19,LTA!F$101:AJ$101,LTA!F$104:AJ$104)</f>
        <v>18.75</v>
      </c>
      <c r="U19" s="78">
        <f>SUMPRODUCT(LTA!F19:AJ19,LTA!F$102:AJ$102,LTA!F$104:AJ$104)</f>
        <v>59.230000000000004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-313</v>
      </c>
      <c r="AA19" s="117">
        <f>STOA!I19</f>
        <v>0.36</v>
      </c>
      <c r="AB19" s="117">
        <f>-STOA!O19</f>
        <v>-197.18</v>
      </c>
      <c r="AC19">
        <f t="shared" si="0"/>
        <v>11.606417814427356</v>
      </c>
      <c r="AD19">
        <f t="shared" si="1"/>
        <v>282.41525436213482</v>
      </c>
      <c r="AE19">
        <f>'IDT-1'!C19</f>
        <v>0</v>
      </c>
      <c r="AF19" s="26"/>
      <c r="AG19">
        <f t="shared" si="2"/>
        <v>282.41525436213482</v>
      </c>
      <c r="AI19" s="75">
        <f>PXIL!I19</f>
        <v>0</v>
      </c>
      <c r="AJ19" s="75">
        <f>PXIL!O19</f>
        <v>0</v>
      </c>
      <c r="AK19" s="75">
        <f>RTM_IEX!I19</f>
        <v>77.61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8.8445826853291862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4.6480719999999991</v>
      </c>
      <c r="O20">
        <f>BYPL_ISGS_exbus!BB20</f>
        <v>546.04514456232766</v>
      </c>
      <c r="P20" s="77">
        <v>30.000000000000004</v>
      </c>
      <c r="Q20" s="77">
        <v>12.932539776075428</v>
      </c>
      <c r="R20" s="80">
        <v>0</v>
      </c>
      <c r="S20" s="80">
        <v>0</v>
      </c>
      <c r="T20" s="78">
        <f>SUMPRODUCT(LTA!F20:AJ20,LTA!F$101:AJ$101,LTA!F$104:AJ$104)</f>
        <v>18.45</v>
      </c>
      <c r="U20" s="78">
        <f>SUMPRODUCT(LTA!F20:AJ20,LTA!F$102:AJ$102,LTA!F$104:AJ$104)</f>
        <v>59.03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-303</v>
      </c>
      <c r="AA20" s="117">
        <f>STOA!I20</f>
        <v>0.36</v>
      </c>
      <c r="AB20" s="117">
        <f>-STOA!O20</f>
        <v>-197.18</v>
      </c>
      <c r="AC20">
        <f t="shared" si="0"/>
        <v>11.495732598396105</v>
      </c>
      <c r="AD20">
        <f t="shared" si="1"/>
        <v>290.03685539529124</v>
      </c>
      <c r="AE20">
        <f>'IDT-1'!C20</f>
        <v>0</v>
      </c>
      <c r="AF20" s="26"/>
      <c r="AG20">
        <f t="shared" si="2"/>
        <v>290.03685539529124</v>
      </c>
      <c r="AI20" s="75">
        <f>PXIL!I20</f>
        <v>0</v>
      </c>
      <c r="AJ20" s="75">
        <f>PXIL!O20</f>
        <v>0</v>
      </c>
      <c r="AK20" s="75">
        <f>RTM_IEX!I20</f>
        <v>72.819999999999993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8.8445826853291862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4.5658559999999984</v>
      </c>
      <c r="O21">
        <f>BYPL_ISGS_exbus!BB21</f>
        <v>557.37889789254564</v>
      </c>
      <c r="P21" s="77">
        <v>42.15</v>
      </c>
      <c r="Q21" s="77">
        <v>12.932539776075428</v>
      </c>
      <c r="R21" s="80">
        <v>0</v>
      </c>
      <c r="S21" s="80">
        <v>0</v>
      </c>
      <c r="T21" s="78">
        <f>SUMPRODUCT(LTA!F21:AJ21,LTA!F$101:AJ$101,LTA!F$104:AJ$104)</f>
        <v>28.3</v>
      </c>
      <c r="U21" s="78">
        <f>SUMPRODUCT(LTA!F21:AJ21,LTA!F$102:AJ$102,LTA!F$104:AJ$104)</f>
        <v>58.830000000000005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-293</v>
      </c>
      <c r="AA21" s="117">
        <f>STOA!I21</f>
        <v>0.36</v>
      </c>
      <c r="AB21" s="117">
        <f>-STOA!O21</f>
        <v>-197.18</v>
      </c>
      <c r="AC21">
        <f t="shared" si="0"/>
        <v>11.47859685168007</v>
      </c>
      <c r="AD21">
        <f t="shared" si="1"/>
        <v>308.19552847222519</v>
      </c>
      <c r="AE21">
        <f>'IDT-1'!C21</f>
        <v>0</v>
      </c>
      <c r="AF21" s="26"/>
      <c r="AG21">
        <f t="shared" si="2"/>
        <v>308.19552847222519</v>
      </c>
      <c r="AI21" s="75">
        <f>PXIL!I21</f>
        <v>0</v>
      </c>
      <c r="AJ21" s="75">
        <f>PXIL!O21</f>
        <v>0</v>
      </c>
      <c r="AK21" s="75">
        <f>RTM_IEX!I21</f>
        <v>47.91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8.8445826853291862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4.3134719999999991</v>
      </c>
      <c r="O22">
        <f>BYPL_ISGS_exbus!BB22</f>
        <v>558.39746890153242</v>
      </c>
      <c r="P22" s="77">
        <v>42.15</v>
      </c>
      <c r="Q22" s="77">
        <v>12.932539776075428</v>
      </c>
      <c r="R22" s="80">
        <v>0</v>
      </c>
      <c r="S22" s="80">
        <v>0</v>
      </c>
      <c r="T22" s="78">
        <f>SUMPRODUCT(LTA!F22:AJ22,LTA!F$101:AJ$101,LTA!F$104:AJ$104)</f>
        <v>27.78</v>
      </c>
      <c r="U22" s="78">
        <f>SUMPRODUCT(LTA!F22:AJ22,LTA!F$102:AJ$102,LTA!F$104:AJ$104)</f>
        <v>65.36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-273</v>
      </c>
      <c r="AA22" s="117">
        <f>STOA!I22</f>
        <v>0.36</v>
      </c>
      <c r="AB22" s="117">
        <f>-STOA!O22</f>
        <v>-197.18</v>
      </c>
      <c r="AC22">
        <f t="shared" si="0"/>
        <v>11.360664746915244</v>
      </c>
      <c r="AD22">
        <f t="shared" si="1"/>
        <v>335.08964758597682</v>
      </c>
      <c r="AE22">
        <f>'IDT-1'!C22</f>
        <v>0</v>
      </c>
      <c r="AF22" s="26"/>
      <c r="AG22">
        <f t="shared" si="2"/>
        <v>335.08964758597682</v>
      </c>
      <c r="AI22" s="75">
        <f>PXIL!I22</f>
        <v>0</v>
      </c>
      <c r="AJ22" s="75">
        <f>PXIL!O22</f>
        <v>0</v>
      </c>
      <c r="AK22" s="75">
        <f>RTM_IEX!I22</f>
        <v>47.91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8.7677130044843068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46.28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4.4740799999999989</v>
      </c>
      <c r="O23">
        <f>BYPL_ISGS_exbus!BB23</f>
        <v>556.5345707457268</v>
      </c>
      <c r="P23" s="77">
        <v>62.69</v>
      </c>
      <c r="Q23" s="77">
        <v>12.932539776075428</v>
      </c>
      <c r="R23" s="80">
        <v>0</v>
      </c>
      <c r="S23" s="80">
        <v>0</v>
      </c>
      <c r="T23" s="78">
        <f>SUMPRODUCT(LTA!F23:AJ23,LTA!F$101:AJ$101,LTA!F$104:AJ$104)</f>
        <v>27.45</v>
      </c>
      <c r="U23" s="78">
        <f>SUMPRODUCT(LTA!F23:AJ23,LTA!F$102:AJ$102,LTA!F$104:AJ$104)</f>
        <v>65.31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-243</v>
      </c>
      <c r="AA23" s="117">
        <f>STOA!I23</f>
        <v>0.36</v>
      </c>
      <c r="AB23" s="117">
        <f>-STOA!O23</f>
        <v>-197.18</v>
      </c>
      <c r="AC23">
        <f t="shared" si="0"/>
        <v>11.109356523751256</v>
      </c>
      <c r="AD23">
        <f t="shared" si="1"/>
        <v>367.04954700253512</v>
      </c>
      <c r="AE23">
        <f>'IDT-1'!C23</f>
        <v>0</v>
      </c>
      <c r="AF23" s="26"/>
      <c r="AG23">
        <f t="shared" si="2"/>
        <v>367.04954700253512</v>
      </c>
      <c r="AI23" s="75">
        <f>PXIL!I23</f>
        <v>0</v>
      </c>
      <c r="AJ23" s="75">
        <f>PXIL!O23</f>
        <v>0</v>
      </c>
      <c r="AK23" s="75">
        <f>RTM_IEX!I23</f>
        <v>33.54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8.7677130044843068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46.28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4.5333519999999989</v>
      </c>
      <c r="O24">
        <f>BYPL_ISGS_exbus!BB24</f>
        <v>579.01734894227673</v>
      </c>
      <c r="P24" s="77">
        <v>60.066882719252725</v>
      </c>
      <c r="Q24" s="77">
        <v>9.58</v>
      </c>
      <c r="R24" s="80">
        <v>0</v>
      </c>
      <c r="S24" s="80">
        <v>0</v>
      </c>
      <c r="T24" s="78">
        <f>SUMPRODUCT(LTA!F24:AJ24,LTA!F$101:AJ$101,LTA!F$104:AJ$104)</f>
        <v>27.05</v>
      </c>
      <c r="U24" s="78">
        <f>SUMPRODUCT(LTA!F24:AJ24,LTA!F$102:AJ$102,LTA!F$104:AJ$104)</f>
        <v>112.91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-208</v>
      </c>
      <c r="AA24" s="117">
        <f>STOA!I24</f>
        <v>0.36</v>
      </c>
      <c r="AB24" s="117">
        <f>-STOA!O24</f>
        <v>-197.18</v>
      </c>
      <c r="AC24">
        <f t="shared" si="0"/>
        <v>11.33095814576988</v>
      </c>
      <c r="AD24">
        <f t="shared" si="1"/>
        <v>402.05433852024385</v>
      </c>
      <c r="AE24">
        <f>'IDT-1'!C24</f>
        <v>0</v>
      </c>
      <c r="AF24" s="26"/>
      <c r="AG24">
        <f t="shared" si="2"/>
        <v>402.05433852024385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-30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8.7677130044843068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46.28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4.7952959999999987</v>
      </c>
      <c r="O25">
        <f>BYPL_ISGS_exbus!BB25</f>
        <v>579.40462847415881</v>
      </c>
      <c r="P25" s="77">
        <v>60.066882719252725</v>
      </c>
      <c r="Q25" s="77">
        <v>9.58</v>
      </c>
      <c r="R25" s="80">
        <v>0</v>
      </c>
      <c r="S25" s="80">
        <v>0</v>
      </c>
      <c r="T25" s="78">
        <f>SUMPRODUCT(LTA!F25:AJ25,LTA!F$101:AJ$101,LTA!F$104:AJ$104)</f>
        <v>26.62</v>
      </c>
      <c r="U25" s="78">
        <f>SUMPRODUCT(LTA!F25:AJ25,LTA!F$102:AJ$102,LTA!F$104:AJ$104)</f>
        <v>112.79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-173</v>
      </c>
      <c r="AA25" s="117">
        <f>STOA!I25</f>
        <v>0.36</v>
      </c>
      <c r="AB25" s="117">
        <f>-STOA!O25</f>
        <v>-197.18</v>
      </c>
      <c r="AC25">
        <f t="shared" si="0"/>
        <v>10.976706211962631</v>
      </c>
      <c r="AD25">
        <f t="shared" si="1"/>
        <v>442.50781398593324</v>
      </c>
      <c r="AE25">
        <f>'IDT-1'!C25</f>
        <v>0</v>
      </c>
      <c r="AF25" s="26"/>
      <c r="AG25">
        <f t="shared" si="2"/>
        <v>442.50781398593324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-25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8.7677130044843068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46.28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4.7360239999999987</v>
      </c>
      <c r="O26">
        <f>BYPL_ISGS_exbus!BB26</f>
        <v>581.26956956773677</v>
      </c>
      <c r="P26" s="77">
        <v>60.070000000000007</v>
      </c>
      <c r="Q26" s="77">
        <v>19.47</v>
      </c>
      <c r="R26" s="80">
        <v>0</v>
      </c>
      <c r="S26" s="80">
        <v>0</v>
      </c>
      <c r="T26" s="78">
        <f>SUMPRODUCT(LTA!F26:AJ26,LTA!F$101:AJ$101,LTA!F$104:AJ$104)</f>
        <v>26.38</v>
      </c>
      <c r="U26" s="78">
        <f>SUMPRODUCT(LTA!F26:AJ26,LTA!F$102:AJ$102,LTA!F$104:AJ$104)</f>
        <v>112.77000000000001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-163</v>
      </c>
      <c r="AA26" s="117">
        <f>STOA!I26</f>
        <v>0.36</v>
      </c>
      <c r="AB26" s="117">
        <f>-STOA!O26</f>
        <v>-197.18</v>
      </c>
      <c r="AC26">
        <f t="shared" si="0"/>
        <v>10.808785068779857</v>
      </c>
      <c r="AD26">
        <f t="shared" si="1"/>
        <v>493.90452150344134</v>
      </c>
      <c r="AE26">
        <f>'IDT-1'!C26</f>
        <v>0</v>
      </c>
      <c r="AF26" s="26"/>
      <c r="AG26">
        <f t="shared" si="2"/>
        <v>493.90452150344134</v>
      </c>
      <c r="AI26" s="75">
        <f>PXIL!I26</f>
        <v>0</v>
      </c>
      <c r="AJ26" s="75">
        <f>PXIL!O26</f>
        <v>0</v>
      </c>
      <c r="AK26" s="75">
        <f>RTM_IEX!I26</f>
        <v>4.79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8.7677130044843068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44.999172870140605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4.5983599999999987</v>
      </c>
      <c r="O27">
        <f>BYPL_ISGS_exbus!BB27</f>
        <v>601.29779602191127</v>
      </c>
      <c r="P27" s="77">
        <v>60.070000000000007</v>
      </c>
      <c r="Q27" s="77">
        <v>19.47</v>
      </c>
      <c r="R27" s="80">
        <v>0</v>
      </c>
      <c r="S27" s="80">
        <v>0</v>
      </c>
      <c r="T27" s="78">
        <f>SUMPRODUCT(LTA!F27:AJ27,LTA!F$101:AJ$101,LTA!F$104:AJ$104)</f>
        <v>26.03</v>
      </c>
      <c r="U27" s="78">
        <f>SUMPRODUCT(LTA!F27:AJ27,LTA!F$102:AJ$102,LTA!F$104:AJ$104)</f>
        <v>112.66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</v>
      </c>
      <c r="AA27" s="117">
        <f>STOA!I27</f>
        <v>0.36</v>
      </c>
      <c r="AB27" s="117">
        <f>-STOA!O27</f>
        <v>-276.47000000000003</v>
      </c>
      <c r="AC27">
        <f t="shared" si="0"/>
        <v>10.740104812273055</v>
      </c>
      <c r="AD27">
        <f t="shared" si="1"/>
        <v>652.322937084263</v>
      </c>
      <c r="AE27">
        <f>'IDT-1'!C27</f>
        <v>-106</v>
      </c>
      <c r="AF27" s="26"/>
      <c r="AG27">
        <f t="shared" si="2"/>
        <v>546.322937084263</v>
      </c>
      <c r="AI27" s="75">
        <f>PXIL!I27</f>
        <v>0</v>
      </c>
      <c r="AJ27" s="75">
        <f>PXIL!O27</f>
        <v>0</v>
      </c>
      <c r="AK27" s="75">
        <f>RTM_IEX!I27</f>
        <v>62.28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8.7677130044843068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44.999172870140605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4.3727439999999991</v>
      </c>
      <c r="O28">
        <f>BYPL_ISGS_exbus!BB28</f>
        <v>734.69426990344903</v>
      </c>
      <c r="P28" s="77">
        <v>60.070000000000007</v>
      </c>
      <c r="Q28" s="77">
        <v>19.47</v>
      </c>
      <c r="R28" s="80">
        <v>0.01</v>
      </c>
      <c r="S28" s="80">
        <v>0</v>
      </c>
      <c r="T28" s="78">
        <f>SUMPRODUCT(LTA!F28:AJ28,LTA!F$101:AJ$101,LTA!F$104:AJ$104)</f>
        <v>18.649999999999999</v>
      </c>
      <c r="U28" s="78">
        <f>SUMPRODUCT(LTA!F28:AJ28,LTA!F$102:AJ$102,LTA!F$104:AJ$104)</f>
        <v>112.54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-2</v>
      </c>
      <c r="AA28" s="117">
        <f>STOA!I28</f>
        <v>0.36</v>
      </c>
      <c r="AB28" s="117">
        <f>-STOA!O28</f>
        <v>-276.47000000000003</v>
      </c>
      <c r="AC28">
        <f t="shared" si="0"/>
        <v>11.626523079951813</v>
      </c>
      <c r="AD28">
        <f t="shared" si="1"/>
        <v>677.83737669812217</v>
      </c>
      <c r="AE28">
        <f>'IDT-1'!C28</f>
        <v>-67</v>
      </c>
      <c r="AF28" s="26"/>
      <c r="AG28">
        <f t="shared" si="2"/>
        <v>610.83737669812217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-36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8.7677130044843068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44.999172870140605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4.5065839999999993</v>
      </c>
      <c r="O29">
        <f>BYPL_ISGS_exbus!BB29</f>
        <v>728.7146748488484</v>
      </c>
      <c r="P29" s="77">
        <v>60.070000000000007</v>
      </c>
      <c r="Q29" s="77">
        <v>19.47</v>
      </c>
      <c r="R29" s="80">
        <v>0.01</v>
      </c>
      <c r="S29" s="80">
        <v>0</v>
      </c>
      <c r="T29" s="78">
        <f>SUMPRODUCT(LTA!F29:AJ29,LTA!F$101:AJ$101,LTA!F$104:AJ$104)</f>
        <v>18.260000000000002</v>
      </c>
      <c r="U29" s="78">
        <f>SUMPRODUCT(LTA!F29:AJ29,LTA!F$102:AJ$102,LTA!F$104:AJ$104)</f>
        <v>111.4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-30</v>
      </c>
      <c r="AA29" s="117">
        <f>STOA!I29</f>
        <v>0.36</v>
      </c>
      <c r="AB29" s="117">
        <f>-STOA!O29</f>
        <v>-276.47000000000003</v>
      </c>
      <c r="AC29">
        <f t="shared" si="0"/>
        <v>11.534982052904741</v>
      </c>
      <c r="AD29">
        <f t="shared" si="1"/>
        <v>673.55316267056855</v>
      </c>
      <c r="AE29">
        <f>'IDT-1'!C29</f>
        <v>-2</v>
      </c>
      <c r="AF29" s="26"/>
      <c r="AG29">
        <f t="shared" si="2"/>
        <v>671.55316267056855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8.7677130044843068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44.999241210690499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4.3182519999999993</v>
      </c>
      <c r="O30">
        <f>BYPL_ISGS_exbus!BB30</f>
        <v>744.24570132627537</v>
      </c>
      <c r="P30" s="77">
        <v>60.070000000000007</v>
      </c>
      <c r="Q30" s="77">
        <v>19.47</v>
      </c>
      <c r="R30" s="80">
        <v>1.07</v>
      </c>
      <c r="S30" s="80">
        <v>0</v>
      </c>
      <c r="T30" s="78">
        <f>SUMPRODUCT(LTA!F30:AJ30,LTA!F$101:AJ$101,LTA!F$104:AJ$104)</f>
        <v>17.829999999999998</v>
      </c>
      <c r="U30" s="78">
        <f>SUMPRODUCT(LTA!F30:AJ30,LTA!F$102:AJ$102,LTA!F$104:AJ$104)</f>
        <v>111.30000000000001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0.36</v>
      </c>
      <c r="AB30" s="117">
        <f>-STOA!O30</f>
        <v>-276.47000000000003</v>
      </c>
      <c r="AC30">
        <f t="shared" si="0"/>
        <v>11.465127902426106</v>
      </c>
      <c r="AD30">
        <f t="shared" si="1"/>
        <v>735.99577963902425</v>
      </c>
      <c r="AE30">
        <f>'IDT-1'!C30</f>
        <v>-5</v>
      </c>
      <c r="AF30" s="26"/>
      <c r="AG30">
        <f t="shared" si="2"/>
        <v>730.99577963902425</v>
      </c>
      <c r="AI30" s="75">
        <f>PXIL!I30</f>
        <v>0</v>
      </c>
      <c r="AJ30" s="75">
        <f>PXIL!O30</f>
        <v>0</v>
      </c>
      <c r="AK30" s="75">
        <f>RTM_IEX!I30</f>
        <v>11.5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8.7677130044843068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44.999241210690499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4.3727439999999991</v>
      </c>
      <c r="O31">
        <f>BYPL_ISGS_exbus!BB31</f>
        <v>764.12205676839744</v>
      </c>
      <c r="P31" s="77">
        <v>60.070000000000007</v>
      </c>
      <c r="Q31" s="77">
        <v>19.47</v>
      </c>
      <c r="R31" s="80">
        <v>4.6900000000000004</v>
      </c>
      <c r="S31" s="80">
        <v>0</v>
      </c>
      <c r="T31" s="78">
        <f>SUMPRODUCT(LTA!F31:AJ31,LTA!F$101:AJ$101,LTA!F$104:AJ$104)</f>
        <v>18.079999999999998</v>
      </c>
      <c r="U31" s="78">
        <f>SUMPRODUCT(LTA!F31:AJ31,LTA!F$102:AJ$102,LTA!F$104:AJ$104)</f>
        <v>111.14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0.36</v>
      </c>
      <c r="AB31" s="117">
        <f>-STOA!O31</f>
        <v>-276.47000000000003</v>
      </c>
      <c r="AC31">
        <f t="shared" si="0"/>
        <v>11.824967359916778</v>
      </c>
      <c r="AD31">
        <f t="shared" si="1"/>
        <v>776.52678762365565</v>
      </c>
      <c r="AE31">
        <f>'IDT-1'!C31</f>
        <v>0</v>
      </c>
      <c r="AF31" s="26"/>
      <c r="AG31">
        <f t="shared" si="2"/>
        <v>776.52678762365565</v>
      </c>
      <c r="AI31" s="75">
        <f>PXIL!I31</f>
        <v>0</v>
      </c>
      <c r="AJ31" s="75">
        <f>PXIL!O31</f>
        <v>0</v>
      </c>
      <c r="AK31" s="75">
        <f>RTM_IEX!I31</f>
        <v>28.75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8.7677130044843068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44.999241210690499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4.4329719999999986</v>
      </c>
      <c r="O32">
        <f>BYPL_ISGS_exbus!BB32</f>
        <v>771.89525190559743</v>
      </c>
      <c r="P32" s="77">
        <v>60.070000000000007</v>
      </c>
      <c r="Q32" s="77">
        <v>19.47</v>
      </c>
      <c r="R32" s="80">
        <v>9.3073430365296819</v>
      </c>
      <c r="S32" s="80">
        <v>0</v>
      </c>
      <c r="T32" s="78">
        <f>SUMPRODUCT(LTA!F32:AJ32,LTA!F$101:AJ$101,LTA!F$104:AJ$104)</f>
        <v>17.899999999999999</v>
      </c>
      <c r="U32" s="78">
        <f>SUMPRODUCT(LTA!F32:AJ32,LTA!F$102:AJ$102,LTA!F$104:AJ$104)</f>
        <v>110.97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20.12</v>
      </c>
      <c r="AB32" s="117">
        <f>-STOA!O32</f>
        <v>-276.47000000000003</v>
      </c>
      <c r="AC32">
        <f t="shared" si="0"/>
        <v>12.206454102245598</v>
      </c>
      <c r="AD32">
        <f t="shared" si="1"/>
        <v>819.49606705505619</v>
      </c>
      <c r="AE32">
        <f>'IDT-1'!C32</f>
        <v>0</v>
      </c>
      <c r="AF32" s="26"/>
      <c r="AG32">
        <f t="shared" si="2"/>
        <v>819.49606705505619</v>
      </c>
      <c r="AI32" s="75">
        <f>PXIL!I32</f>
        <v>0</v>
      </c>
      <c r="AJ32" s="75">
        <f>PXIL!O32</f>
        <v>0</v>
      </c>
      <c r="AK32" s="75">
        <f>RTM_IEX!I32</f>
        <v>40.24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8.7677130044843068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54.99911010436049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4.5562959999999988</v>
      </c>
      <c r="O33">
        <f>BYPL_ISGS_exbus!BB33</f>
        <v>775.76321847447787</v>
      </c>
      <c r="P33" s="77">
        <v>60.070000000000007</v>
      </c>
      <c r="Q33" s="77">
        <v>19.47</v>
      </c>
      <c r="R33" s="80">
        <v>15.12</v>
      </c>
      <c r="S33" s="80">
        <v>0</v>
      </c>
      <c r="T33" s="78">
        <f>SUMPRODUCT(LTA!F33:AJ33,LTA!F$101:AJ$101,LTA!F$104:AJ$104)</f>
        <v>23.34</v>
      </c>
      <c r="U33" s="78">
        <f>SUMPRODUCT(LTA!F33:AJ33,LTA!F$102:AJ$102,LTA!F$104:AJ$104)</f>
        <v>110.80000000000001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14.37</v>
      </c>
      <c r="Z33" s="75">
        <f>IEX!O33</f>
        <v>0</v>
      </c>
      <c r="AA33" s="117">
        <f>STOA!I33</f>
        <v>28.389999999999997</v>
      </c>
      <c r="AB33" s="117">
        <f>-STOA!O33</f>
        <v>-276.47000000000003</v>
      </c>
      <c r="AC33">
        <f t="shared" si="0"/>
        <v>12.634783686794581</v>
      </c>
      <c r="AD33">
        <f t="shared" si="1"/>
        <v>867.74155389652822</v>
      </c>
      <c r="AE33">
        <f>'IDT-1'!C33</f>
        <v>0</v>
      </c>
      <c r="AF33" s="26"/>
      <c r="AG33">
        <f t="shared" si="2"/>
        <v>867.74155389652822</v>
      </c>
      <c r="AI33" s="75">
        <f>PXIL!I33</f>
        <v>0</v>
      </c>
      <c r="AJ33" s="75">
        <f>PXIL!O33</f>
        <v>0</v>
      </c>
      <c r="AK33" s="75">
        <f>RTM_IEX!I33</f>
        <v>41.2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8.7677130044843068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54.99911010436049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4.4836399999999994</v>
      </c>
      <c r="O34">
        <f>BYPL_ISGS_exbus!BB34</f>
        <v>775.76321847447787</v>
      </c>
      <c r="P34" s="77">
        <v>60.070000000000007</v>
      </c>
      <c r="Q34" s="77">
        <v>19.47</v>
      </c>
      <c r="R34" s="80">
        <v>25.15</v>
      </c>
      <c r="S34" s="80">
        <v>0</v>
      </c>
      <c r="T34" s="78">
        <f>SUMPRODUCT(LTA!F34:AJ34,LTA!F$101:AJ$101,LTA!F$104:AJ$104)</f>
        <v>28.67</v>
      </c>
      <c r="U34" s="78">
        <f>SUMPRODUCT(LTA!F34:AJ34,LTA!F$102:AJ$102,LTA!F$104:AJ$104)</f>
        <v>110.65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33.53</v>
      </c>
      <c r="Z34" s="75">
        <f>IEX!O34</f>
        <v>0</v>
      </c>
      <c r="AA34" s="117">
        <f>STOA!I34</f>
        <v>19.649999999999999</v>
      </c>
      <c r="AB34" s="117">
        <f>-STOA!O34</f>
        <v>-276.47000000000003</v>
      </c>
      <c r="AC34">
        <f t="shared" si="0"/>
        <v>12.775384313994582</v>
      </c>
      <c r="AD34">
        <f t="shared" si="1"/>
        <v>883.57829726932823</v>
      </c>
      <c r="AE34">
        <f>'IDT-1'!C34</f>
        <v>0</v>
      </c>
      <c r="AF34" s="26"/>
      <c r="AG34">
        <f t="shared" si="2"/>
        <v>883.57829726932823</v>
      </c>
      <c r="AI34" s="75">
        <f>PXIL!I34</f>
        <v>0</v>
      </c>
      <c r="AJ34" s="75">
        <f>PXIL!O34</f>
        <v>0</v>
      </c>
      <c r="AK34" s="75">
        <f>RTM_IEX!I34</f>
        <v>31.62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8.7677130044843068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54.99911010436049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4.4874639999999992</v>
      </c>
      <c r="O35">
        <f>BYPL_ISGS_exbus!BB35</f>
        <v>770.42751451367792</v>
      </c>
      <c r="P35" s="77">
        <v>60.070000000000007</v>
      </c>
      <c r="Q35" s="77">
        <v>19.47</v>
      </c>
      <c r="R35" s="80">
        <v>24.35</v>
      </c>
      <c r="S35" s="80">
        <v>0</v>
      </c>
      <c r="T35" s="78">
        <f>SUMPRODUCT(LTA!F35:AJ35,LTA!F$101:AJ$101,LTA!F$104:AJ$104)</f>
        <v>38.89</v>
      </c>
      <c r="U35" s="78">
        <f>SUMPRODUCT(LTA!F35:AJ35,LTA!F$102:AJ$102,LTA!F$104:AJ$104)</f>
        <v>110.45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9.58</v>
      </c>
      <c r="Z35" s="75">
        <f>IEX!O35</f>
        <v>0</v>
      </c>
      <c r="AA35" s="117">
        <f>STOA!I35</f>
        <v>37.620000000000005</v>
      </c>
      <c r="AB35" s="117">
        <f>-STOA!O35</f>
        <v>-276.47000000000003</v>
      </c>
      <c r="AC35">
        <f t="shared" si="0"/>
        <v>12.714823770339541</v>
      </c>
      <c r="AD35">
        <f t="shared" si="1"/>
        <v>876.75697785218324</v>
      </c>
      <c r="AE35">
        <f>'IDT-1'!C35</f>
        <v>0</v>
      </c>
      <c r="AF35" s="26"/>
      <c r="AG35">
        <f t="shared" si="2"/>
        <v>876.75697785218324</v>
      </c>
      <c r="AI35" s="75">
        <f>PXIL!I35</f>
        <v>0</v>
      </c>
      <c r="AJ35" s="75">
        <f>PXIL!O35</f>
        <v>0</v>
      </c>
      <c r="AK35" s="75">
        <f>RTM_IEX!I35</f>
        <v>26.83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8.7677130044843068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54.99911010436049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4.6021839999999994</v>
      </c>
      <c r="O36">
        <f>BYPL_ISGS_exbus!BB36</f>
        <v>765.50856590987792</v>
      </c>
      <c r="P36" s="77">
        <v>60.070000000000007</v>
      </c>
      <c r="Q36" s="77">
        <v>19.47</v>
      </c>
      <c r="R36" s="80">
        <v>24.35</v>
      </c>
      <c r="S36" s="80">
        <v>0</v>
      </c>
      <c r="T36" s="78">
        <f>SUMPRODUCT(LTA!F36:AJ36,LTA!F$101:AJ$101,LTA!F$104:AJ$104)</f>
        <v>51.25</v>
      </c>
      <c r="U36" s="78">
        <f>SUMPRODUCT(LTA!F36:AJ36,LTA!F$102:AJ$102,LTA!F$104:AJ$104)</f>
        <v>109.74000000000001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23.95</v>
      </c>
      <c r="Z36" s="75">
        <f>IEX!O36</f>
        <v>0</v>
      </c>
      <c r="AA36" s="117">
        <f>STOA!I36</f>
        <v>16.13</v>
      </c>
      <c r="AB36" s="117">
        <f>-STOA!O36</f>
        <v>-276.47000000000003</v>
      </c>
      <c r="AC36">
        <f t="shared" si="0"/>
        <v>12.712322558626102</v>
      </c>
      <c r="AD36">
        <f t="shared" si="1"/>
        <v>876.47525046009685</v>
      </c>
      <c r="AE36">
        <f>'IDT-1'!C36</f>
        <v>0</v>
      </c>
      <c r="AF36" s="26"/>
      <c r="AG36">
        <f t="shared" si="2"/>
        <v>876.47525046009685</v>
      </c>
      <c r="AI36" s="75">
        <f>PXIL!I36</f>
        <v>0</v>
      </c>
      <c r="AJ36" s="75">
        <f>PXIL!O36</f>
        <v>0</v>
      </c>
      <c r="AK36" s="75">
        <f>RTM_IEX!I36</f>
        <v>26.82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8.7677130044843068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54.99911010436049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4.6346879999999988</v>
      </c>
      <c r="O37">
        <f>BYPL_ISGS_exbus!BB37</f>
        <v>740.56204100626496</v>
      </c>
      <c r="P37" s="77">
        <v>60.070000000000007</v>
      </c>
      <c r="Q37" s="77">
        <v>19.47</v>
      </c>
      <c r="R37" s="80">
        <v>24.35</v>
      </c>
      <c r="S37" s="80">
        <v>0</v>
      </c>
      <c r="T37" s="78">
        <f>SUMPRODUCT(LTA!F37:AJ37,LTA!F$101:AJ$101,LTA!F$104:AJ$104)</f>
        <v>70.460000000000008</v>
      </c>
      <c r="U37" s="78">
        <f>SUMPRODUCT(LTA!F37:AJ37,LTA!F$102:AJ$102,LTA!F$104:AJ$104)</f>
        <v>109.57000000000001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53.75</v>
      </c>
      <c r="AB37" s="117">
        <f>-STOA!O37</f>
        <v>-276.47000000000003</v>
      </c>
      <c r="AC37">
        <f t="shared" si="0"/>
        <v>12.79782317467431</v>
      </c>
      <c r="AD37">
        <f t="shared" si="1"/>
        <v>886.1057289404356</v>
      </c>
      <c r="AE37">
        <f>'IDT-1'!C37</f>
        <v>0</v>
      </c>
      <c r="AF37" s="26"/>
      <c r="AG37">
        <f t="shared" si="2"/>
        <v>886.1057289404356</v>
      </c>
      <c r="AI37" s="75">
        <f>PXIL!I37</f>
        <v>0</v>
      </c>
      <c r="AJ37" s="75">
        <f>PXIL!O37</f>
        <v>0</v>
      </c>
      <c r="AK37" s="75">
        <f>RTM_IEX!I37</f>
        <v>28.74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8.7677130044843068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54.99911010436049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4.5983599999999987</v>
      </c>
      <c r="O38">
        <f>BYPL_ISGS_exbus!BB38</f>
        <v>733.38163653476511</v>
      </c>
      <c r="P38" s="77">
        <v>60.070000000000007</v>
      </c>
      <c r="Q38" s="77">
        <v>19.47</v>
      </c>
      <c r="R38" s="80">
        <v>24.35</v>
      </c>
      <c r="S38" s="80">
        <v>0</v>
      </c>
      <c r="T38" s="78">
        <f>SUMPRODUCT(LTA!F38:AJ38,LTA!F$101:AJ$101,LTA!F$104:AJ$104)</f>
        <v>84.17</v>
      </c>
      <c r="U38" s="78">
        <f>SUMPRODUCT(LTA!F38:AJ38,LTA!F$102:AJ$102,LTA!F$104:AJ$104)</f>
        <v>109.36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61.54</v>
      </c>
      <c r="AB38" s="117">
        <f>-STOA!O38</f>
        <v>-276.47000000000003</v>
      </c>
      <c r="AC38">
        <f t="shared" si="0"/>
        <v>12.879515928925109</v>
      </c>
      <c r="AD38">
        <f t="shared" si="1"/>
        <v>895.30730371468474</v>
      </c>
      <c r="AE38">
        <f>'IDT-1'!C38</f>
        <v>0</v>
      </c>
      <c r="AF38" s="26"/>
      <c r="AG38">
        <f t="shared" si="2"/>
        <v>895.30730371468474</v>
      </c>
      <c r="AI38" s="75">
        <f>PXIL!I38</f>
        <v>0</v>
      </c>
      <c r="AJ38" s="75">
        <f>PXIL!O38</f>
        <v>0</v>
      </c>
      <c r="AK38" s="75">
        <f>RTM_IEX!I38</f>
        <v>23.95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8.6977578475336319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54.99911010436049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4.7952959999999987</v>
      </c>
      <c r="O39">
        <f>BYPL_ISGS_exbus!BB39</f>
        <v>732.64493685031164</v>
      </c>
      <c r="P39" s="77">
        <v>60.070000000000007</v>
      </c>
      <c r="Q39" s="77">
        <v>19.47</v>
      </c>
      <c r="R39" s="80">
        <v>24.35</v>
      </c>
      <c r="S39" s="80">
        <v>0</v>
      </c>
      <c r="T39" s="78">
        <f>SUMPRODUCT(LTA!F39:AJ39,LTA!F$101:AJ$101,LTA!F$104:AJ$104)</f>
        <v>100.9</v>
      </c>
      <c r="U39" s="78">
        <f>SUMPRODUCT(LTA!F39:AJ39,LTA!F$102:AJ$102,LTA!F$104:AJ$104)</f>
        <v>109.05000000000001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66.039999999999992</v>
      </c>
      <c r="AB39" s="117">
        <f>-STOA!O39</f>
        <v>-276.47000000000003</v>
      </c>
      <c r="AC39">
        <f t="shared" si="0"/>
        <v>12.93179040312075</v>
      </c>
      <c r="AD39">
        <f t="shared" si="1"/>
        <v>901.19531039908497</v>
      </c>
      <c r="AE39">
        <f>'IDT-1'!C39</f>
        <v>0</v>
      </c>
      <c r="AF39" s="26"/>
      <c r="AG39">
        <f t="shared" si="2"/>
        <v>901.19531039908497</v>
      </c>
      <c r="AI39" s="75">
        <f>PXIL!I39</f>
        <v>0</v>
      </c>
      <c r="AJ39" s="75">
        <f>PXIL!O39</f>
        <v>0</v>
      </c>
      <c r="AK39" s="75">
        <f>RTM_IEX!I39</f>
        <v>9.58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8.6977578475336319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54.99911010436049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4.7819119999999984</v>
      </c>
      <c r="O40">
        <f>BYPL_ISGS_exbus!BB40</f>
        <v>726.89420049211162</v>
      </c>
      <c r="P40" s="77">
        <v>60.070000000000007</v>
      </c>
      <c r="Q40" s="77">
        <v>19.47</v>
      </c>
      <c r="R40" s="80">
        <v>24.35</v>
      </c>
      <c r="S40" s="80">
        <v>0</v>
      </c>
      <c r="T40" s="78">
        <f>SUMPRODUCT(LTA!F40:AJ40,LTA!F$101:AJ$101,LTA!F$104:AJ$104)</f>
        <v>114.49</v>
      </c>
      <c r="U40" s="78">
        <f>SUMPRODUCT(LTA!F40:AJ40,LTA!F$102:AJ$102,LTA!F$104:AJ$104)</f>
        <v>108.79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79.22</v>
      </c>
      <c r="AB40" s="117">
        <f>-STOA!O40</f>
        <v>-276.47000000000003</v>
      </c>
      <c r="AC40">
        <f t="shared" si="0"/>
        <v>13.080650143968592</v>
      </c>
      <c r="AD40">
        <f t="shared" si="1"/>
        <v>917.96233030003737</v>
      </c>
      <c r="AE40">
        <f>'IDT-1'!C40</f>
        <v>0</v>
      </c>
      <c r="AF40" s="26"/>
      <c r="AG40">
        <f t="shared" si="2"/>
        <v>917.96233030003737</v>
      </c>
      <c r="AI40" s="75">
        <f>PXIL!I40</f>
        <v>0</v>
      </c>
      <c r="AJ40" s="75">
        <f>PXIL!O40</f>
        <v>0</v>
      </c>
      <c r="AK40" s="75">
        <f>RTM_IEX!I40</f>
        <v>5.75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8.6977578475336319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54.99911010436049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4.6624119999999989</v>
      </c>
      <c r="O41">
        <f>BYPL_ISGS_exbus!BB41</f>
        <v>735.69164629854117</v>
      </c>
      <c r="P41" s="77">
        <v>60.070000000000007</v>
      </c>
      <c r="Q41" s="77">
        <v>19.47</v>
      </c>
      <c r="R41" s="80">
        <v>24.35</v>
      </c>
      <c r="S41" s="80">
        <v>0</v>
      </c>
      <c r="T41" s="78">
        <f>SUMPRODUCT(LTA!F41:AJ41,LTA!F$101:AJ$101,LTA!F$104:AJ$104)</f>
        <v>128.68</v>
      </c>
      <c r="U41" s="78">
        <f>SUMPRODUCT(LTA!F41:AJ41,LTA!F$102:AJ$102,LTA!F$104:AJ$104)</f>
        <v>108.35000000000001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83.12</v>
      </c>
      <c r="AB41" s="117">
        <f>-STOA!O41</f>
        <v>-276.47000000000003</v>
      </c>
      <c r="AC41">
        <f t="shared" si="0"/>
        <v>13.44724006706517</v>
      </c>
      <c r="AD41">
        <f t="shared" si="1"/>
        <v>959.25368618336995</v>
      </c>
      <c r="AE41">
        <f>'IDT-1'!C41</f>
        <v>0</v>
      </c>
      <c r="AF41" s="26"/>
      <c r="AG41">
        <f t="shared" si="2"/>
        <v>959.25368618336995</v>
      </c>
      <c r="AI41" s="75">
        <f>PXIL!I41</f>
        <v>0</v>
      </c>
      <c r="AJ41" s="75">
        <f>PXIL!O41</f>
        <v>0</v>
      </c>
      <c r="AK41" s="75">
        <f>RTM_IEX!I41</f>
        <v>21.08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8.6977578475336319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54.99911010436049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4.6576319999999996</v>
      </c>
      <c r="O42">
        <f>BYPL_ISGS_exbus!BB42</f>
        <v>725.91469277384124</v>
      </c>
      <c r="P42" s="77">
        <v>60.070000000000007</v>
      </c>
      <c r="Q42" s="77">
        <v>19.47</v>
      </c>
      <c r="R42" s="80">
        <v>24.35</v>
      </c>
      <c r="S42" s="80">
        <v>0</v>
      </c>
      <c r="T42" s="78">
        <f>SUMPRODUCT(LTA!F42:AJ42,LTA!F$101:AJ$101,LTA!F$104:AJ$104)</f>
        <v>144.16</v>
      </c>
      <c r="U42" s="78">
        <f>SUMPRODUCT(LTA!F42:AJ42,LTA!F$102:AJ$102,LTA!F$104:AJ$104)</f>
        <v>108.26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81.33</v>
      </c>
      <c r="AB42" s="117">
        <f>-STOA!O42</f>
        <v>-276.47000000000003</v>
      </c>
      <c r="AC42">
        <f t="shared" si="0"/>
        <v>13.590488812047813</v>
      </c>
      <c r="AD42">
        <f t="shared" si="1"/>
        <v>975.38870391368755</v>
      </c>
      <c r="AE42">
        <f>'IDT-1'!C42</f>
        <v>0</v>
      </c>
      <c r="AF42" s="26"/>
      <c r="AG42">
        <f t="shared" si="2"/>
        <v>975.38870391368755</v>
      </c>
      <c r="AI42" s="75">
        <f>PXIL!I42</f>
        <v>0</v>
      </c>
      <c r="AJ42" s="75">
        <f>PXIL!O42</f>
        <v>0</v>
      </c>
      <c r="AK42" s="75">
        <f>RTM_IEX!I42</f>
        <v>33.54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8.6977578475336319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54.99911010436049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4.6442479999999984</v>
      </c>
      <c r="O43">
        <f>BYPL_ISGS_exbus!BB43</f>
        <v>719.40969684764116</v>
      </c>
      <c r="P43" s="77">
        <v>60.070000000000007</v>
      </c>
      <c r="Q43" s="77">
        <v>19.47</v>
      </c>
      <c r="R43" s="80">
        <v>24.35</v>
      </c>
      <c r="S43" s="80">
        <v>0</v>
      </c>
      <c r="T43" s="78">
        <f>SUMPRODUCT(LTA!F43:AJ43,LTA!F$101:AJ$101,LTA!F$104:AJ$104)</f>
        <v>150.86999999999998</v>
      </c>
      <c r="U43" s="78">
        <f>SUMPRODUCT(LTA!F43:AJ43,LTA!F$102:AJ$102,LTA!F$104:AJ$104)</f>
        <v>108.08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19.16</v>
      </c>
      <c r="Z43" s="75">
        <f>IEX!O43</f>
        <v>0</v>
      </c>
      <c r="AA43" s="117">
        <f>STOA!I43</f>
        <v>56.760000000000005</v>
      </c>
      <c r="AB43" s="117">
        <f>-STOA!O43</f>
        <v>-276.47000000000003</v>
      </c>
      <c r="AC43">
        <f t="shared" si="0"/>
        <v>13.315327068697252</v>
      </c>
      <c r="AD43">
        <f t="shared" si="1"/>
        <v>944.39548573083812</v>
      </c>
      <c r="AE43">
        <f>'IDT-1'!C43</f>
        <v>0</v>
      </c>
      <c r="AF43" s="26"/>
      <c r="AG43">
        <f t="shared" si="2"/>
        <v>944.39548573083812</v>
      </c>
      <c r="AI43" s="75">
        <f>PXIL!I43</f>
        <v>0</v>
      </c>
      <c r="AJ43" s="75">
        <f>PXIL!O43</f>
        <v>0</v>
      </c>
      <c r="AK43" s="75">
        <f>RTM_IEX!I43</f>
        <v>7.67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8.6977578475336319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54.99911010436049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4.5792399999999995</v>
      </c>
      <c r="O44">
        <f>BYPL_ISGS_exbus!BB44</f>
        <v>702.62900472006163</v>
      </c>
      <c r="P44" s="77">
        <v>60.070000000000007</v>
      </c>
      <c r="Q44" s="77">
        <v>19.47</v>
      </c>
      <c r="R44" s="80">
        <v>24.35</v>
      </c>
      <c r="S44" s="80">
        <v>0</v>
      </c>
      <c r="T44" s="78">
        <f>SUMPRODUCT(LTA!F44:AJ44,LTA!F$101:AJ$101,LTA!F$104:AJ$104)</f>
        <v>158.09</v>
      </c>
      <c r="U44" s="78">
        <f>SUMPRODUCT(LTA!F44:AJ44,LTA!F$102:AJ$102,LTA!F$104:AJ$104)</f>
        <v>108.21000000000001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33.54</v>
      </c>
      <c r="Z44" s="75">
        <f>IEX!O44</f>
        <v>0</v>
      </c>
      <c r="AA44" s="117">
        <f>STOA!I44</f>
        <v>40</v>
      </c>
      <c r="AB44" s="117">
        <f>-STOA!O44</f>
        <v>-276.47000000000003</v>
      </c>
      <c r="AC44">
        <f t="shared" si="0"/>
        <v>13.505884907574552</v>
      </c>
      <c r="AD44">
        <f t="shared" si="1"/>
        <v>965.85922776438122</v>
      </c>
      <c r="AE44">
        <f>'IDT-1'!C44</f>
        <v>0</v>
      </c>
      <c r="AF44" s="26"/>
      <c r="AG44">
        <f t="shared" si="2"/>
        <v>965.85922776438122</v>
      </c>
      <c r="AI44" s="75">
        <f>PXIL!I44</f>
        <v>0</v>
      </c>
      <c r="AJ44" s="75">
        <f>PXIL!O44</f>
        <v>0</v>
      </c>
      <c r="AK44" s="75">
        <f>RTM_IEX!I44</f>
        <v>41.2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8.6977578475336319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55.000000000000007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4.6757959999999992</v>
      </c>
      <c r="O45">
        <f>BYPL_ISGS_exbus!BB45</f>
        <v>690.53364441456677</v>
      </c>
      <c r="P45" s="77">
        <v>60.070000000000007</v>
      </c>
      <c r="Q45" s="77">
        <v>19.47</v>
      </c>
      <c r="R45" s="80">
        <v>24.35</v>
      </c>
      <c r="S45" s="80">
        <v>0</v>
      </c>
      <c r="T45" s="78">
        <f>SUMPRODUCT(LTA!F45:AJ45,LTA!F$101:AJ$101,LTA!F$104:AJ$104)</f>
        <v>163.33999999999997</v>
      </c>
      <c r="U45" s="78">
        <f>SUMPRODUCT(LTA!F45:AJ45,LTA!F$102:AJ$102,LTA!F$104:AJ$104)</f>
        <v>108.28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43.12</v>
      </c>
      <c r="Z45" s="75">
        <f>IEX!O45</f>
        <v>0</v>
      </c>
      <c r="AA45" s="117">
        <f>STOA!I45</f>
        <v>43.9</v>
      </c>
      <c r="AB45" s="117">
        <f>-STOA!O45</f>
        <v>-276.47000000000003</v>
      </c>
      <c r="AC45">
        <f t="shared" si="0"/>
        <v>13.405583260767827</v>
      </c>
      <c r="AD45">
        <f t="shared" si="1"/>
        <v>954.56161500133271</v>
      </c>
      <c r="AE45">
        <f>'IDT-1'!C45</f>
        <v>0</v>
      </c>
      <c r="AF45" s="26"/>
      <c r="AG45">
        <f t="shared" si="2"/>
        <v>954.56161500133271</v>
      </c>
      <c r="AI45" s="75">
        <f>PXIL!I45</f>
        <v>0</v>
      </c>
      <c r="AJ45" s="75">
        <f>PXIL!O45</f>
        <v>0</v>
      </c>
      <c r="AK45" s="75">
        <f>RTM_IEX!I45</f>
        <v>23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8.6977578475336319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45.000000000000007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4.8411839999999993</v>
      </c>
      <c r="O46">
        <f>BYPL_ISGS_exbus!BB46</f>
        <v>681.49147185866434</v>
      </c>
      <c r="P46" s="77">
        <v>60.070000000000007</v>
      </c>
      <c r="Q46" s="77">
        <v>19.47</v>
      </c>
      <c r="R46" s="80">
        <v>24.35</v>
      </c>
      <c r="S46" s="80">
        <v>0</v>
      </c>
      <c r="T46" s="78">
        <f>SUMPRODUCT(LTA!F46:AJ46,LTA!F$101:AJ$101,LTA!F$104:AJ$104)</f>
        <v>167.35</v>
      </c>
      <c r="U46" s="78">
        <f>SUMPRODUCT(LTA!F46:AJ46,LTA!F$102:AJ$102,LTA!F$104:AJ$104)</f>
        <v>107.49000000000001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33.54</v>
      </c>
      <c r="Z46" s="75">
        <f>IEX!O46</f>
        <v>0</v>
      </c>
      <c r="AA46" s="117">
        <f>STOA!I46</f>
        <v>45.4</v>
      </c>
      <c r="AB46" s="117">
        <f>-STOA!O46</f>
        <v>-276.47000000000003</v>
      </c>
      <c r="AC46">
        <f t="shared" si="0"/>
        <v>13.348411556675885</v>
      </c>
      <c r="AD46">
        <f t="shared" si="1"/>
        <v>948.12200214952225</v>
      </c>
      <c r="AE46">
        <f>'IDT-1'!C46</f>
        <v>0</v>
      </c>
      <c r="AF46" s="26"/>
      <c r="AG46">
        <f t="shared" si="2"/>
        <v>948.12200214952225</v>
      </c>
      <c r="AI46" s="75">
        <f>PXIL!I46</f>
        <v>0</v>
      </c>
      <c r="AJ46" s="75">
        <f>PXIL!O46</f>
        <v>0</v>
      </c>
      <c r="AK46" s="75">
        <f>RTM_IEX!I46</f>
        <v>40.24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8.6977578475336319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45.000000000000007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4.5247479999999989</v>
      </c>
      <c r="O47">
        <f>BYPL_ISGS_exbus!BB47</f>
        <v>669.60773182203218</v>
      </c>
      <c r="P47" s="77">
        <v>60.070000000000007</v>
      </c>
      <c r="Q47" s="77">
        <v>19.47</v>
      </c>
      <c r="R47" s="80">
        <v>24.35</v>
      </c>
      <c r="S47" s="80">
        <v>0</v>
      </c>
      <c r="T47" s="78">
        <f>SUMPRODUCT(LTA!F47:AJ47,LTA!F$101:AJ$101,LTA!F$104:AJ$104)</f>
        <v>170.14000000000001</v>
      </c>
      <c r="U47" s="78">
        <f>SUMPRODUCT(LTA!F47:AJ47,LTA!F$102:AJ$102,LTA!F$104:AJ$104)</f>
        <v>107.7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38.33</v>
      </c>
      <c r="Z47" s="75">
        <f>IEX!O47</f>
        <v>0</v>
      </c>
      <c r="AA47" s="117">
        <f>STOA!I47</f>
        <v>46.9</v>
      </c>
      <c r="AB47" s="117">
        <f>-STOA!O47</f>
        <v>-276.47000000000003</v>
      </c>
      <c r="AC47">
        <f t="shared" si="0"/>
        <v>13.145746007553521</v>
      </c>
      <c r="AD47">
        <f t="shared" si="1"/>
        <v>925.29449166201232</v>
      </c>
      <c r="AE47">
        <f>'IDT-1'!C47</f>
        <v>0</v>
      </c>
      <c r="AF47" s="26"/>
      <c r="AG47">
        <f t="shared" si="2"/>
        <v>925.29449166201232</v>
      </c>
      <c r="AI47" s="75">
        <f>PXIL!I47</f>
        <v>0</v>
      </c>
      <c r="AJ47" s="75">
        <f>PXIL!O47</f>
        <v>0</v>
      </c>
      <c r="AK47" s="75">
        <f>RTM_IEX!I47</f>
        <v>20.12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8.6977578475336319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45.000000000000007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4.3689199999999992</v>
      </c>
      <c r="O48">
        <f>BYPL_ISGS_exbus!BB48</f>
        <v>665.5773126540322</v>
      </c>
      <c r="P48" s="77">
        <v>60.070000000000007</v>
      </c>
      <c r="Q48" s="77">
        <v>19.47</v>
      </c>
      <c r="R48" s="80">
        <v>24.35</v>
      </c>
      <c r="S48" s="80">
        <v>0</v>
      </c>
      <c r="T48" s="78">
        <f>SUMPRODUCT(LTA!F48:AJ48,LTA!F$101:AJ$101,LTA!F$104:AJ$104)</f>
        <v>175.06</v>
      </c>
      <c r="U48" s="78">
        <f>SUMPRODUCT(LTA!F48:AJ48,LTA!F$102:AJ$102,LTA!F$104:AJ$104)</f>
        <v>107.82000000000001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19.16</v>
      </c>
      <c r="Z48" s="75">
        <f>IEX!O48</f>
        <v>0</v>
      </c>
      <c r="AA48" s="117">
        <f>STOA!I48</f>
        <v>49.9</v>
      </c>
      <c r="AB48" s="117">
        <f>-STOA!O48</f>
        <v>-276.47000000000003</v>
      </c>
      <c r="AC48">
        <f t="shared" si="0"/>
        <v>13.019411032475123</v>
      </c>
      <c r="AD48">
        <f t="shared" si="1"/>
        <v>911.06457946909097</v>
      </c>
      <c r="AE48">
        <f>'IDT-1'!C48</f>
        <v>0</v>
      </c>
      <c r="AF48" s="26"/>
      <c r="AG48">
        <f t="shared" si="2"/>
        <v>911.06457946909097</v>
      </c>
      <c r="AI48" s="75">
        <f>PXIL!I48</f>
        <v>0</v>
      </c>
      <c r="AJ48" s="75">
        <f>PXIL!O48</f>
        <v>0</v>
      </c>
      <c r="AK48" s="75">
        <f>RTM_IEX!I48</f>
        <v>21.08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8.6977578475336319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4.1299199999999994</v>
      </c>
      <c r="O49">
        <f>BYPL_ISGS_exbus!BB49</f>
        <v>660.47543067571553</v>
      </c>
      <c r="P49" s="77">
        <v>60.070000000000007</v>
      </c>
      <c r="Q49" s="77">
        <v>19.47</v>
      </c>
      <c r="R49" s="80">
        <v>24.35</v>
      </c>
      <c r="S49" s="80">
        <v>0</v>
      </c>
      <c r="T49" s="78">
        <f>SUMPRODUCT(LTA!F49:AJ49,LTA!F$101:AJ$101,LTA!F$104:AJ$104)</f>
        <v>176.85</v>
      </c>
      <c r="U49" s="78">
        <f>SUMPRODUCT(LTA!F49:AJ49,LTA!F$102:AJ$102,LTA!F$104:AJ$104)</f>
        <v>107.92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53.5</v>
      </c>
      <c r="AB49" s="117">
        <f>-STOA!O49</f>
        <v>-276.47000000000003</v>
      </c>
      <c r="AC49">
        <f t="shared" si="0"/>
        <v>12.793067271065935</v>
      </c>
      <c r="AD49">
        <f t="shared" si="1"/>
        <v>885.57004125218327</v>
      </c>
      <c r="AE49">
        <f>'IDT-1'!C49</f>
        <v>0</v>
      </c>
      <c r="AF49" s="26"/>
      <c r="AG49">
        <f t="shared" si="2"/>
        <v>885.57004125218327</v>
      </c>
      <c r="AI49" s="75">
        <f>PXIL!I49</f>
        <v>0</v>
      </c>
      <c r="AJ49" s="75">
        <f>PXIL!O49</f>
        <v>0</v>
      </c>
      <c r="AK49" s="75">
        <f>RTM_IEX!I49</f>
        <v>14.37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11.484473684210524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47.56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4.414807999999999</v>
      </c>
      <c r="O50">
        <f>BYPL_ISGS_exbus!BB50</f>
        <v>659.30395625971562</v>
      </c>
      <c r="P50" s="77">
        <v>60.070000000000007</v>
      </c>
      <c r="Q50" s="77">
        <v>19.47</v>
      </c>
      <c r="R50" s="80">
        <v>24.35</v>
      </c>
      <c r="S50" s="80">
        <v>0</v>
      </c>
      <c r="T50" s="78">
        <f>SUMPRODUCT(LTA!F50:AJ50,LTA!F$101:AJ$101,LTA!F$104:AJ$104)</f>
        <v>177.59</v>
      </c>
      <c r="U50" s="78">
        <f>SUMPRODUCT(LTA!F50:AJ50,LTA!F$102:AJ$102,LTA!F$104:AJ$104)</f>
        <v>108.03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55.9</v>
      </c>
      <c r="AB50" s="117">
        <f>-STOA!O50</f>
        <v>-276.47000000000003</v>
      </c>
      <c r="AC50">
        <f t="shared" si="0"/>
        <v>12.77885104757887</v>
      </c>
      <c r="AD50">
        <f t="shared" si="1"/>
        <v>873.92438689634741</v>
      </c>
      <c r="AE50">
        <f>'IDT-1'!C50</f>
        <v>0</v>
      </c>
      <c r="AF50" s="26"/>
      <c r="AG50">
        <f t="shared" si="2"/>
        <v>873.92438689634741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-5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8.6977578475336319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47.56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4.5333519999999989</v>
      </c>
      <c r="O51">
        <f>BYPL_ISGS_exbus!BB51</f>
        <v>626.20208446202469</v>
      </c>
      <c r="P51" s="77">
        <v>60.070000000000007</v>
      </c>
      <c r="Q51" s="77">
        <v>19.47</v>
      </c>
      <c r="R51" s="80">
        <v>24.35</v>
      </c>
      <c r="S51" s="80">
        <v>0</v>
      </c>
      <c r="T51" s="78">
        <f>SUMPRODUCT(LTA!F51:AJ51,LTA!F$101:AJ$101,LTA!F$104:AJ$104)</f>
        <v>177.56</v>
      </c>
      <c r="U51" s="78">
        <f>SUMPRODUCT(LTA!F51:AJ51,LTA!F$102:AJ$102,LTA!F$104:AJ$104)</f>
        <v>108.06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57.4</v>
      </c>
      <c r="AB51" s="117">
        <f>-STOA!O51</f>
        <v>-276.47000000000003</v>
      </c>
      <c r="AC51">
        <f t="shared" si="0"/>
        <v>12.744844025985458</v>
      </c>
      <c r="AD51">
        <f t="shared" si="1"/>
        <v>880.13835028357312</v>
      </c>
      <c r="AE51">
        <f>'IDT-1'!C51</f>
        <v>0</v>
      </c>
      <c r="AF51" s="26"/>
      <c r="AG51">
        <f t="shared" si="2"/>
        <v>880.13835028357312</v>
      </c>
      <c r="AI51" s="75">
        <f>PXIL!I51</f>
        <v>0</v>
      </c>
      <c r="AJ51" s="75">
        <f>PXIL!O51</f>
        <v>0</v>
      </c>
      <c r="AK51" s="75">
        <f>RTM_IEX!I51</f>
        <v>35.450000000000003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8.6977578475336319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47.56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4.5935799999999984</v>
      </c>
      <c r="O52">
        <f>BYPL_ISGS_exbus!BB52</f>
        <v>626.14174696566681</v>
      </c>
      <c r="P52" s="77">
        <v>60.070000000000007</v>
      </c>
      <c r="Q52" s="77">
        <v>19.47</v>
      </c>
      <c r="R52" s="80">
        <v>24.35</v>
      </c>
      <c r="S52" s="80">
        <v>0</v>
      </c>
      <c r="T52" s="78">
        <f>SUMPRODUCT(LTA!F52:AJ52,LTA!F$101:AJ$101,LTA!F$104:AJ$104)</f>
        <v>177.32</v>
      </c>
      <c r="U52" s="78">
        <f>SUMPRODUCT(LTA!F52:AJ52,LTA!F$102:AJ$102,LTA!F$104:AJ$104)</f>
        <v>108.04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60.4</v>
      </c>
      <c r="AB52" s="117">
        <f>-STOA!O52</f>
        <v>-276.47000000000003</v>
      </c>
      <c r="AC52">
        <f t="shared" si="0"/>
        <v>12.516043062417507</v>
      </c>
      <c r="AD52">
        <f t="shared" si="1"/>
        <v>854.36704175078319</v>
      </c>
      <c r="AE52">
        <f>'IDT-1'!C52</f>
        <v>0</v>
      </c>
      <c r="AF52" s="26"/>
      <c r="AG52">
        <f t="shared" si="2"/>
        <v>854.36704175078319</v>
      </c>
      <c r="AI52" s="75">
        <f>PXIL!I52</f>
        <v>0</v>
      </c>
      <c r="AJ52" s="75">
        <f>PXIL!O52</f>
        <v>0</v>
      </c>
      <c r="AK52" s="75">
        <f>RTM_IEX!I52</f>
        <v>6.71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8.6977578475336319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47.56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4.777131999999999</v>
      </c>
      <c r="O53">
        <f>BYPL_ISGS_exbus!BB53</f>
        <v>589.63483961007444</v>
      </c>
      <c r="P53" s="77">
        <v>60.070000000000007</v>
      </c>
      <c r="Q53" s="77">
        <v>19.47</v>
      </c>
      <c r="R53" s="80">
        <v>24.35</v>
      </c>
      <c r="S53" s="80">
        <v>0</v>
      </c>
      <c r="T53" s="78">
        <f>SUMPRODUCT(LTA!F53:AJ53,LTA!F$101:AJ$101,LTA!F$104:AJ$104)</f>
        <v>181.25</v>
      </c>
      <c r="U53" s="78">
        <f>SUMPRODUCT(LTA!F53:AJ53,LTA!F$102:AJ$102,LTA!F$104:AJ$104)</f>
        <v>107.96000000000001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58.9</v>
      </c>
      <c r="AB53" s="117">
        <f>-STOA!O53</f>
        <v>-276.47000000000003</v>
      </c>
      <c r="AC53">
        <f t="shared" si="0"/>
        <v>12.495333535288294</v>
      </c>
      <c r="AD53">
        <f t="shared" si="1"/>
        <v>852.03439592232007</v>
      </c>
      <c r="AE53">
        <f>'IDT-1'!C53</f>
        <v>0</v>
      </c>
      <c r="AF53" s="26"/>
      <c r="AG53">
        <f t="shared" si="2"/>
        <v>852.03439592232007</v>
      </c>
      <c r="AI53" s="75">
        <f>PXIL!I53</f>
        <v>0</v>
      </c>
      <c r="AJ53" s="75">
        <f>PXIL!O53</f>
        <v>0</v>
      </c>
      <c r="AK53" s="75">
        <f>RTM_IEX!I53</f>
        <v>38.33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8.6977578475336319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47.56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4.9836279999999995</v>
      </c>
      <c r="O54">
        <f>BYPL_ISGS_exbus!BB54</f>
        <v>589.84508072498852</v>
      </c>
      <c r="P54" s="77">
        <v>60.070000000000007</v>
      </c>
      <c r="Q54" s="77">
        <v>19.47</v>
      </c>
      <c r="R54" s="80">
        <v>24.35</v>
      </c>
      <c r="S54" s="80">
        <v>0</v>
      </c>
      <c r="T54" s="78">
        <f>SUMPRODUCT(LTA!F54:AJ54,LTA!F$101:AJ$101,LTA!F$104:AJ$104)</f>
        <v>181.05999999999997</v>
      </c>
      <c r="U54" s="78">
        <f>SUMPRODUCT(LTA!F54:AJ54,LTA!F$102:AJ$102,LTA!F$104:AJ$104)</f>
        <v>107.89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60.4</v>
      </c>
      <c r="AB54" s="117">
        <f>-STOA!O54</f>
        <v>-276.47000000000003</v>
      </c>
      <c r="AC54">
        <f t="shared" si="0"/>
        <v>12.366560821899537</v>
      </c>
      <c r="AD54">
        <f t="shared" si="1"/>
        <v>837.52990575062279</v>
      </c>
      <c r="AE54">
        <f>'IDT-1'!C54</f>
        <v>0</v>
      </c>
      <c r="AF54" s="26"/>
      <c r="AG54">
        <f t="shared" si="2"/>
        <v>837.52990575062279</v>
      </c>
      <c r="AI54" s="75">
        <f>PXIL!I54</f>
        <v>0</v>
      </c>
      <c r="AJ54" s="75">
        <f>PXIL!O54</f>
        <v>0</v>
      </c>
      <c r="AK54" s="75">
        <f>RTM_IEX!I54</f>
        <v>22.04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8.6977578475336319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47.56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4.6853559999999987</v>
      </c>
      <c r="O55">
        <f>BYPL_ISGS_exbus!BB55</f>
        <v>604.48469089919763</v>
      </c>
      <c r="P55" s="77">
        <v>60.070000000000007</v>
      </c>
      <c r="Q55" s="77">
        <v>19.47</v>
      </c>
      <c r="R55" s="80">
        <v>24.35</v>
      </c>
      <c r="S55" s="80">
        <v>0</v>
      </c>
      <c r="T55" s="78">
        <f>SUMPRODUCT(LTA!F55:AJ55,LTA!F$101:AJ$101,LTA!F$104:AJ$104)</f>
        <v>180.32</v>
      </c>
      <c r="U55" s="78">
        <f>SUMPRODUCT(LTA!F55:AJ55,LTA!F$102:AJ$102,LTA!F$104:AJ$104)</f>
        <v>108.07000000000001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60.4</v>
      </c>
      <c r="AB55" s="117">
        <f>-STOA!O55</f>
        <v>-276.47000000000003</v>
      </c>
      <c r="AC55">
        <f t="shared" si="0"/>
        <v>12.338275235443554</v>
      </c>
      <c r="AD55">
        <f t="shared" si="1"/>
        <v>824.29952951128769</v>
      </c>
      <c r="AE55">
        <f>'IDT-1'!C55</f>
        <v>0</v>
      </c>
      <c r="AF55" s="26"/>
      <c r="AG55">
        <f t="shared" si="2"/>
        <v>824.29952951128769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8.4667297297297299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47.56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4.6021839999999994</v>
      </c>
      <c r="O56">
        <f>BYPL_ISGS_exbus!BB56</f>
        <v>577.50262321340028</v>
      </c>
      <c r="P56" s="77">
        <v>60.070000000000007</v>
      </c>
      <c r="Q56" s="77">
        <v>19.47</v>
      </c>
      <c r="R56" s="80">
        <v>24.35</v>
      </c>
      <c r="S56" s="80">
        <v>0</v>
      </c>
      <c r="T56" s="78">
        <f>SUMPRODUCT(LTA!F56:AJ56,LTA!F$101:AJ$101,LTA!F$104:AJ$104)</f>
        <v>179.78</v>
      </c>
      <c r="U56" s="78">
        <f>SUMPRODUCT(LTA!F56:AJ56,LTA!F$102:AJ$102,LTA!F$104:AJ$104)</f>
        <v>107.83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60.4</v>
      </c>
      <c r="AB56" s="117">
        <f>-STOA!O56</f>
        <v>-276.47000000000003</v>
      </c>
      <c r="AC56">
        <f t="shared" si="0"/>
        <v>12.046813441160886</v>
      </c>
      <c r="AD56">
        <f t="shared" si="1"/>
        <v>801.51472350196912</v>
      </c>
      <c r="AE56">
        <f>'IDT-1'!C56</f>
        <v>0</v>
      </c>
      <c r="AF56" s="26"/>
      <c r="AG56">
        <f t="shared" si="2"/>
        <v>801.51472350196912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8.4667297297297299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47.56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4.8000759999999989</v>
      </c>
      <c r="O57">
        <f>BYPL_ISGS_exbus!BB57</f>
        <v>575.35306642540024</v>
      </c>
      <c r="P57" s="77">
        <v>60.070000000000007</v>
      </c>
      <c r="Q57" s="77">
        <v>19.47</v>
      </c>
      <c r="R57" s="80">
        <v>24.35</v>
      </c>
      <c r="S57" s="80">
        <v>0</v>
      </c>
      <c r="T57" s="78">
        <f>SUMPRODUCT(LTA!F57:AJ57,LTA!F$101:AJ$101,LTA!F$104:AJ$104)</f>
        <v>178.59</v>
      </c>
      <c r="U57" s="78">
        <f>SUMPRODUCT(LTA!F57:AJ57,LTA!F$102:AJ$102,LTA!F$104:AJ$104)</f>
        <v>107.7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60.4</v>
      </c>
      <c r="AB57" s="117">
        <f>-STOA!O57</f>
        <v>-276.47000000000003</v>
      </c>
      <c r="AC57">
        <f t="shared" si="0"/>
        <v>12.080169683681852</v>
      </c>
      <c r="AD57">
        <f t="shared" si="1"/>
        <v>791.20970247144817</v>
      </c>
      <c r="AE57">
        <f>'IDT-1'!C57</f>
        <v>0</v>
      </c>
      <c r="AF57" s="26"/>
      <c r="AG57">
        <f t="shared" si="2"/>
        <v>791.20970247144817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-7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8.4667297297297299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47.56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4.7360239999999987</v>
      </c>
      <c r="O58">
        <f>BYPL_ISGS_exbus!BB58</f>
        <v>575.35307476523712</v>
      </c>
      <c r="P58" s="77">
        <v>60.070000000000007</v>
      </c>
      <c r="Q58" s="77">
        <v>19.47</v>
      </c>
      <c r="R58" s="80">
        <v>24.35</v>
      </c>
      <c r="S58" s="80">
        <v>0</v>
      </c>
      <c r="T58" s="78">
        <f>SUMPRODUCT(LTA!F58:AJ58,LTA!F$101:AJ$101,LTA!F$104:AJ$104)</f>
        <v>177.87</v>
      </c>
      <c r="U58" s="78">
        <f>SUMPRODUCT(LTA!F58:AJ58,LTA!F$102:AJ$102,LTA!F$104:AJ$104)</f>
        <v>107.51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57.4</v>
      </c>
      <c r="AB58" s="117">
        <f>-STOA!O58</f>
        <v>-276.47000000000003</v>
      </c>
      <c r="AC58">
        <f t="shared" si="0"/>
        <v>12.107344992127787</v>
      </c>
      <c r="AD58">
        <f t="shared" si="1"/>
        <v>780.20848350283927</v>
      </c>
      <c r="AE58">
        <f>'IDT-1'!C58</f>
        <v>-1</v>
      </c>
      <c r="AF58" s="26"/>
      <c r="AG58">
        <f t="shared" si="2"/>
        <v>779.20848350283927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-14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8.4667297297297299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47.56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4.611743999999999</v>
      </c>
      <c r="O59">
        <f>BYPL_ISGS_exbus!BB59</f>
        <v>573.58737420069656</v>
      </c>
      <c r="P59" s="77">
        <v>60.070000000000007</v>
      </c>
      <c r="Q59" s="77">
        <v>19.47</v>
      </c>
      <c r="R59" s="80">
        <v>24.35</v>
      </c>
      <c r="S59" s="80">
        <v>0</v>
      </c>
      <c r="T59" s="78">
        <f>SUMPRODUCT(LTA!F59:AJ59,LTA!F$101:AJ$101,LTA!F$104:AJ$104)</f>
        <v>177.95000000000002</v>
      </c>
      <c r="U59" s="78">
        <f>SUMPRODUCT(LTA!F59:AJ59,LTA!F$102:AJ$102,LTA!F$104:AJ$104)</f>
        <v>108.25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57.4</v>
      </c>
      <c r="AB59" s="117">
        <f>-STOA!O59</f>
        <v>-276.47000000000003</v>
      </c>
      <c r="AC59">
        <f t="shared" si="0"/>
        <v>12.204466693426173</v>
      </c>
      <c r="AD59">
        <f t="shared" si="1"/>
        <v>767.04138123700045</v>
      </c>
      <c r="AE59">
        <f>'IDT-1'!C59</f>
        <v>0</v>
      </c>
      <c r="AF59" s="26"/>
      <c r="AG59">
        <f t="shared" si="2"/>
        <v>767.04138123700045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-26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8.4667297297297299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47.56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4.4836399999999994</v>
      </c>
      <c r="O60">
        <f>BYPL_ISGS_exbus!BB60</f>
        <v>563.43787641847757</v>
      </c>
      <c r="P60" s="77">
        <v>60.070000000000007</v>
      </c>
      <c r="Q60" s="77">
        <v>19.47</v>
      </c>
      <c r="R60" s="80">
        <v>24.35</v>
      </c>
      <c r="S60" s="80">
        <v>0</v>
      </c>
      <c r="T60" s="78">
        <f>SUMPRODUCT(LTA!F60:AJ60,LTA!F$101:AJ$101,LTA!F$104:AJ$104)</f>
        <v>176.83</v>
      </c>
      <c r="U60" s="78">
        <f>SUMPRODUCT(LTA!F60:AJ60,LTA!F$102:AJ$102,LTA!F$104:AJ$104)</f>
        <v>108.08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55.9</v>
      </c>
      <c r="AB60" s="117">
        <f>-STOA!O60</f>
        <v>-276.47000000000003</v>
      </c>
      <c r="AC60">
        <f t="shared" si="0"/>
        <v>12.107228052787036</v>
      </c>
      <c r="AD60">
        <f t="shared" si="1"/>
        <v>752.07101809542053</v>
      </c>
      <c r="AE60">
        <f>'IDT-1'!C60</f>
        <v>0</v>
      </c>
      <c r="AF60" s="26"/>
      <c r="AG60">
        <f t="shared" si="2"/>
        <v>752.07101809542053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-28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8.4667297297297299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47.56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4.7857359999999991</v>
      </c>
      <c r="O61">
        <f>BYPL_ISGS_exbus!BB61</f>
        <v>575.45348947922935</v>
      </c>
      <c r="P61" s="77">
        <v>60.070000000000007</v>
      </c>
      <c r="Q61" s="77">
        <v>19.47</v>
      </c>
      <c r="R61" s="80">
        <v>24.35</v>
      </c>
      <c r="S61" s="80">
        <v>0</v>
      </c>
      <c r="T61" s="78">
        <f>SUMPRODUCT(LTA!F61:AJ61,LTA!F$101:AJ$101,LTA!F$104:AJ$104)</f>
        <v>172.21</v>
      </c>
      <c r="U61" s="78">
        <f>SUMPRODUCT(LTA!F61:AJ61,LTA!F$102:AJ$102,LTA!F$104:AJ$104)</f>
        <v>107.80000000000001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52.3</v>
      </c>
      <c r="AB61" s="117">
        <f>-STOA!O61</f>
        <v>-276.47000000000003</v>
      </c>
      <c r="AC61">
        <f t="shared" si="0"/>
        <v>12.131945764999456</v>
      </c>
      <c r="AD61">
        <f t="shared" si="1"/>
        <v>756.86400944395973</v>
      </c>
      <c r="AE61">
        <f>'IDT-1'!C61</f>
        <v>0</v>
      </c>
      <c r="AF61" s="26"/>
      <c r="AG61">
        <f t="shared" si="2"/>
        <v>756.86400944395973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-27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8.4667297297297299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47.56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4.7312439999999993</v>
      </c>
      <c r="O62">
        <f>BYPL_ISGS_exbus!BB62</f>
        <v>588.60206028001448</v>
      </c>
      <c r="P62" s="77">
        <v>60.070000000000007</v>
      </c>
      <c r="Q62" s="77">
        <v>19.47</v>
      </c>
      <c r="R62" s="80">
        <v>24.35</v>
      </c>
      <c r="S62" s="80">
        <v>0</v>
      </c>
      <c r="T62" s="78">
        <f>SUMPRODUCT(LTA!F62:AJ62,LTA!F$101:AJ$101,LTA!F$104:AJ$104)</f>
        <v>167.47</v>
      </c>
      <c r="U62" s="78">
        <f>SUMPRODUCT(LTA!F62:AJ62,LTA!F$102:AJ$102,LTA!F$104:AJ$104)</f>
        <v>107.71000000000001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50.5</v>
      </c>
      <c r="AB62" s="117">
        <f>-STOA!O62</f>
        <v>-276.47000000000003</v>
      </c>
      <c r="AC62">
        <f t="shared" si="0"/>
        <v>12.277610933668317</v>
      </c>
      <c r="AD62">
        <f t="shared" si="1"/>
        <v>753.18242307607591</v>
      </c>
      <c r="AE62">
        <f>'IDT-1'!C62</f>
        <v>0</v>
      </c>
      <c r="AF62" s="26"/>
      <c r="AG62">
        <f t="shared" si="2"/>
        <v>753.18242307607591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-37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8.4667297297297299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47.56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4.5792399999999995</v>
      </c>
      <c r="O63">
        <f>BYPL_ISGS_exbus!BB63</f>
        <v>588.60206028001448</v>
      </c>
      <c r="P63" s="77">
        <v>60.070000000000007</v>
      </c>
      <c r="Q63" s="77">
        <v>19.47</v>
      </c>
      <c r="R63" s="80">
        <v>24.35</v>
      </c>
      <c r="S63" s="80">
        <v>0</v>
      </c>
      <c r="T63" s="78">
        <f>SUMPRODUCT(LTA!F63:AJ63,LTA!F$101:AJ$101,LTA!F$104:AJ$104)</f>
        <v>161.04999999999998</v>
      </c>
      <c r="U63" s="78">
        <f>SUMPRODUCT(LTA!F63:AJ63,LTA!F$102:AJ$102,LTA!F$104:AJ$104)</f>
        <v>107.66000000000001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45.1</v>
      </c>
      <c r="AB63" s="117">
        <f>-STOA!O63</f>
        <v>-276.47000000000003</v>
      </c>
      <c r="AC63">
        <f t="shared" si="0"/>
        <v>12.0120110030688</v>
      </c>
      <c r="AD63">
        <f t="shared" si="1"/>
        <v>759.42601900667535</v>
      </c>
      <c r="AE63">
        <f>'IDT-1'!C63</f>
        <v>0</v>
      </c>
      <c r="AF63" s="26"/>
      <c r="AG63">
        <f t="shared" si="2"/>
        <v>759.42601900667535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-19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8.4667297297297299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47.56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4.5151879999999984</v>
      </c>
      <c r="O64">
        <f>BYPL_ISGS_exbus!BB64</f>
        <v>588.60206028001448</v>
      </c>
      <c r="P64" s="77">
        <v>60.070000000000007</v>
      </c>
      <c r="Q64" s="77">
        <v>19.47</v>
      </c>
      <c r="R64" s="80">
        <v>24.35</v>
      </c>
      <c r="S64" s="80">
        <v>0</v>
      </c>
      <c r="T64" s="78">
        <f>SUMPRODUCT(LTA!F64:AJ64,LTA!F$101:AJ$101,LTA!F$104:AJ$104)</f>
        <v>151.91999999999999</v>
      </c>
      <c r="U64" s="78">
        <f>SUMPRODUCT(LTA!F64:AJ64,LTA!F$102:AJ$102,LTA!F$104:AJ$104)</f>
        <v>107.62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43</v>
      </c>
      <c r="AB64" s="117">
        <f>-STOA!O64</f>
        <v>-276.47000000000003</v>
      </c>
      <c r="AC64">
        <f t="shared" si="0"/>
        <v>11.894515090424409</v>
      </c>
      <c r="AD64">
        <f t="shared" si="1"/>
        <v>750.20946291931978</v>
      </c>
      <c r="AE64">
        <f>'IDT-1'!C64</f>
        <v>0</v>
      </c>
      <c r="AF64" s="26"/>
      <c r="AG64">
        <f t="shared" si="2"/>
        <v>750.20946291931978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-17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8.4667297297297299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47.56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4.5935799999999984</v>
      </c>
      <c r="O65">
        <f>BYPL_ISGS_exbus!BB65</f>
        <v>588.92005975033362</v>
      </c>
      <c r="P65" s="77">
        <v>60.070000000000007</v>
      </c>
      <c r="Q65" s="77">
        <v>19.47</v>
      </c>
      <c r="R65" s="80">
        <v>24.35</v>
      </c>
      <c r="S65" s="80">
        <v>0</v>
      </c>
      <c r="T65" s="78">
        <f>SUMPRODUCT(LTA!F65:AJ65,LTA!F$101:AJ$101,LTA!F$104:AJ$104)</f>
        <v>143.18</v>
      </c>
      <c r="U65" s="78">
        <f>SUMPRODUCT(LTA!F65:AJ65,LTA!F$102:AJ$102,LTA!F$104:AJ$104)</f>
        <v>107.63000000000001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39.1</v>
      </c>
      <c r="AB65" s="117">
        <f>-STOA!O65</f>
        <v>-276.47000000000003</v>
      </c>
      <c r="AC65">
        <f t="shared" si="0"/>
        <v>11.911153120673953</v>
      </c>
      <c r="AD65">
        <f t="shared" si="1"/>
        <v>723.95921635938942</v>
      </c>
      <c r="AE65">
        <f>'IDT-1'!C65</f>
        <v>0</v>
      </c>
      <c r="AF65" s="26"/>
      <c r="AG65">
        <f t="shared" si="2"/>
        <v>723.95921635938942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-31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8.4667297297297299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47.56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4.5887999999999991</v>
      </c>
      <c r="O66">
        <f>BYPL_ISGS_exbus!BB66</f>
        <v>579.96231559224998</v>
      </c>
      <c r="P66" s="77">
        <v>60.070000000000007</v>
      </c>
      <c r="Q66" s="77">
        <v>19.47</v>
      </c>
      <c r="R66" s="80">
        <v>24.35</v>
      </c>
      <c r="S66" s="80">
        <v>0</v>
      </c>
      <c r="T66" s="78">
        <f>SUMPRODUCT(LTA!F66:AJ66,LTA!F$101:AJ$101,LTA!F$104:AJ$104)</f>
        <v>133.10000000000002</v>
      </c>
      <c r="U66" s="78">
        <f>SUMPRODUCT(LTA!F66:AJ66,LTA!F$102:AJ$102,LTA!F$104:AJ$104)</f>
        <v>107.4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33.4</v>
      </c>
      <c r="AB66" s="117">
        <f>-STOA!O66</f>
        <v>-276.47000000000003</v>
      </c>
      <c r="AC66">
        <f t="shared" si="0"/>
        <v>11.525820954894764</v>
      </c>
      <c r="AD66">
        <f t="shared" si="1"/>
        <v>742.83202436708495</v>
      </c>
      <c r="AE66">
        <f>'IDT-1'!C66</f>
        <v>-27</v>
      </c>
      <c r="AF66" s="26"/>
      <c r="AG66">
        <f t="shared" si="2"/>
        <v>715.83202436708495</v>
      </c>
      <c r="AI66" s="75">
        <f>PXIL!I66</f>
        <v>0</v>
      </c>
      <c r="AJ66" s="75">
        <f>PXIL!O66</f>
        <v>0</v>
      </c>
      <c r="AK66" s="75">
        <f>RTM_IEX!I66</f>
        <v>12.46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8.4667297297297299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46.28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4.5935799999999984</v>
      </c>
      <c r="O67">
        <f>BYPL_ISGS_exbus!BB67</f>
        <v>645.98246735073565</v>
      </c>
      <c r="P67" s="77">
        <v>61.07</v>
      </c>
      <c r="Q67" s="77">
        <v>19.47</v>
      </c>
      <c r="R67" s="80">
        <v>24.35</v>
      </c>
      <c r="S67" s="80">
        <v>0</v>
      </c>
      <c r="T67" s="78">
        <f>SUMPRODUCT(LTA!F67:AJ67,LTA!F$101:AJ$101,LTA!F$104:AJ$104)</f>
        <v>123.62</v>
      </c>
      <c r="U67" s="78">
        <f>SUMPRODUCT(LTA!F67:AJ67,LTA!F$102:AJ$102,LTA!F$104:AJ$104)</f>
        <v>107.26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28</v>
      </c>
      <c r="AB67" s="117">
        <f>-STOA!O67</f>
        <v>-276.47000000000003</v>
      </c>
      <c r="AC67">
        <f t="shared" si="0"/>
        <v>12.492899408445306</v>
      </c>
      <c r="AD67">
        <f t="shared" si="1"/>
        <v>709.12987767202026</v>
      </c>
      <c r="AE67">
        <f>'IDT-1'!C67</f>
        <v>0</v>
      </c>
      <c r="AF67" s="26"/>
      <c r="AG67">
        <f t="shared" si="2"/>
        <v>709.12987767202026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-71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8.4667297297297299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44.999172870140605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4.7264639999999991</v>
      </c>
      <c r="O68">
        <f>BYPL_ISGS_exbus!BB68</f>
        <v>654.15903935413837</v>
      </c>
      <c r="P68" s="77">
        <v>61.07</v>
      </c>
      <c r="Q68" s="77">
        <v>19.47</v>
      </c>
      <c r="R68" s="80">
        <v>24.35</v>
      </c>
      <c r="S68" s="80">
        <v>0</v>
      </c>
      <c r="T68" s="78">
        <f>SUMPRODUCT(LTA!F68:AJ68,LTA!F$101:AJ$101,LTA!F$104:AJ$104)</f>
        <v>110.14</v>
      </c>
      <c r="U68" s="78">
        <f>SUMPRODUCT(LTA!F68:AJ68,LTA!F$102:AJ$102,LTA!F$104:AJ$104)</f>
        <v>107.14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-7</v>
      </c>
      <c r="AA68" s="117">
        <f>STOA!I68</f>
        <v>25</v>
      </c>
      <c r="AB68" s="117">
        <f>-STOA!O68</f>
        <v>-276.47000000000003</v>
      </c>
      <c r="AC68">
        <f t="shared" ref="AC68:AC98" si="3">SUMIF(B68:AB68,"&gt;0")*$AC$2-SUMIF(B68:AB68,"&lt;0")*($AC$2/(1-$AC$2))+SUMIF(AI68:AR68,"&gt;0")*$AC$2-SUMIF(AI68:AR68,"&lt;0")*($AC$2/(1-$AC$2))</f>
        <v>12.009155604033696</v>
      </c>
      <c r="AD68">
        <f t="shared" ref="AD68:AD98" si="4">SUM(B68:AB68,AI68:AR68)-AC68</f>
        <v>745.04225034997501</v>
      </c>
      <c r="AE68">
        <f>'IDT-1'!C68</f>
        <v>-43</v>
      </c>
      <c r="AF68" s="26"/>
      <c r="AG68">
        <f t="shared" ref="AG68:AG98" si="5">SUM(AD68:AF68)</f>
        <v>702.04225034997501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-19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8.4667297297297299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44.999172870140605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4.7169039999999995</v>
      </c>
      <c r="O69">
        <f>BYPL_ISGS_exbus!BB69</f>
        <v>686.68200326372721</v>
      </c>
      <c r="P69" s="77">
        <v>61.07</v>
      </c>
      <c r="Q69" s="77">
        <v>19.47</v>
      </c>
      <c r="R69" s="80">
        <v>24.35</v>
      </c>
      <c r="S69" s="80">
        <v>0</v>
      </c>
      <c r="T69" s="78">
        <f>SUMPRODUCT(LTA!F69:AJ69,LTA!F$101:AJ$101,LTA!F$104:AJ$104)</f>
        <v>95.15</v>
      </c>
      <c r="U69" s="78">
        <f>SUMPRODUCT(LTA!F69:AJ69,LTA!F$102:AJ$102,LTA!F$104:AJ$104)</f>
        <v>107.09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-2</v>
      </c>
      <c r="AA69" s="117">
        <f>STOA!I69</f>
        <v>21.4</v>
      </c>
      <c r="AB69" s="117">
        <f>-STOA!O69</f>
        <v>-276.47000000000003</v>
      </c>
      <c r="AC69">
        <f t="shared" si="3"/>
        <v>12.060216538260514</v>
      </c>
      <c r="AD69">
        <f t="shared" si="4"/>
        <v>766.86459332533707</v>
      </c>
      <c r="AE69">
        <f>'IDT-1'!C69</f>
        <v>-52</v>
      </c>
      <c r="AF69" s="26"/>
      <c r="AG69">
        <f t="shared" si="5"/>
        <v>714.86459332533707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-16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8.4667297297297299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44.999172870140605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4.690135999999999</v>
      </c>
      <c r="O70">
        <f>BYPL_ISGS_exbus!BB70</f>
        <v>721.96299565796312</v>
      </c>
      <c r="P70" s="77">
        <v>61.07</v>
      </c>
      <c r="Q70" s="77">
        <v>19.47</v>
      </c>
      <c r="R70" s="80">
        <v>18.489999999999998</v>
      </c>
      <c r="S70" s="80">
        <v>0</v>
      </c>
      <c r="T70" s="78">
        <f>SUMPRODUCT(LTA!F70:AJ70,LTA!F$101:AJ$101,LTA!F$104:AJ$104)</f>
        <v>82.61</v>
      </c>
      <c r="U70" s="78">
        <f>SUMPRODUCT(LTA!F70:AJ70,LTA!F$102:AJ$102,LTA!F$104:AJ$104)</f>
        <v>107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-2</v>
      </c>
      <c r="AA70" s="117">
        <f>STOA!I70</f>
        <v>16.899999999999999</v>
      </c>
      <c r="AB70" s="117">
        <f>-STOA!O70</f>
        <v>-276.47000000000003</v>
      </c>
      <c r="AC70">
        <f t="shared" si="3"/>
        <v>12.363460518418087</v>
      </c>
      <c r="AD70">
        <f t="shared" si="4"/>
        <v>756.82557373941552</v>
      </c>
      <c r="AE70">
        <f>'IDT-1'!C70</f>
        <v>-27</v>
      </c>
      <c r="AF70" s="26"/>
      <c r="AG70">
        <f t="shared" si="5"/>
        <v>729.82557373941552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-38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8.6977578475336319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44.999172870140605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4.3689199999999992</v>
      </c>
      <c r="O71">
        <f>BYPL_ISGS_exbus!BB71</f>
        <v>733.37946052254506</v>
      </c>
      <c r="P71" s="77">
        <v>62.78</v>
      </c>
      <c r="Q71" s="77">
        <v>19.47</v>
      </c>
      <c r="R71" s="80">
        <v>7.83</v>
      </c>
      <c r="S71" s="80">
        <v>0</v>
      </c>
      <c r="T71" s="78">
        <f>SUMPRODUCT(LTA!F71:AJ71,LTA!F$101:AJ$101,LTA!F$104:AJ$104)</f>
        <v>68.319999999999993</v>
      </c>
      <c r="U71" s="78">
        <f>SUMPRODUCT(LTA!F71:AJ71,LTA!F$102:AJ$102,LTA!F$104:AJ$104)</f>
        <v>106.84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9.4</v>
      </c>
      <c r="AB71" s="117">
        <f>-STOA!O71</f>
        <v>-276.47000000000003</v>
      </c>
      <c r="AC71">
        <f t="shared" si="3"/>
        <v>12.120186735685522</v>
      </c>
      <c r="AD71">
        <f t="shared" si="4"/>
        <v>745.49512450453392</v>
      </c>
      <c r="AE71">
        <f>'IDT-1'!C71</f>
        <v>0</v>
      </c>
      <c r="AF71" s="26"/>
      <c r="AG71">
        <f t="shared" si="5"/>
        <v>745.49512450453392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-32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8.6977578475336319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44.999172870140605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4.4970239999999988</v>
      </c>
      <c r="O72">
        <f>BYPL_ISGS_exbus!BB72</f>
        <v>745.50798289288628</v>
      </c>
      <c r="P72" s="77">
        <v>62.78</v>
      </c>
      <c r="Q72" s="77">
        <v>19.47</v>
      </c>
      <c r="R72" s="80">
        <v>3.6300000000000003</v>
      </c>
      <c r="S72" s="80">
        <v>0</v>
      </c>
      <c r="T72" s="78">
        <f>SUMPRODUCT(LTA!F72:AJ72,LTA!F$101:AJ$101,LTA!F$104:AJ$104)</f>
        <v>51.81</v>
      </c>
      <c r="U72" s="78">
        <f>SUMPRODUCT(LTA!F72:AJ72,LTA!F$102:AJ$102,LTA!F$104:AJ$104)</f>
        <v>106.81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6.4</v>
      </c>
      <c r="AB72" s="117">
        <f>-STOA!O72</f>
        <v>-276.47000000000003</v>
      </c>
      <c r="AC72">
        <f t="shared" si="3"/>
        <v>11.79717985968964</v>
      </c>
      <c r="AD72">
        <f t="shared" si="4"/>
        <v>759.33475775087084</v>
      </c>
      <c r="AE72">
        <f>'IDT-1'!C72</f>
        <v>0</v>
      </c>
      <c r="AF72" s="26"/>
      <c r="AG72">
        <f t="shared" si="5"/>
        <v>759.33475775087084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-7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8.6977578475336319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44.999241210690499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4.4692999999999987</v>
      </c>
      <c r="O73">
        <f>BYPL_ISGS_exbus!BB73</f>
        <v>764.10391729405683</v>
      </c>
      <c r="P73" s="77">
        <v>62.78</v>
      </c>
      <c r="Q73" s="77">
        <v>19.47</v>
      </c>
      <c r="R73" s="80">
        <v>0.45</v>
      </c>
      <c r="S73" s="80">
        <v>0</v>
      </c>
      <c r="T73" s="78">
        <f>SUMPRODUCT(LTA!F73:AJ73,LTA!F$101:AJ$101,LTA!F$104:AJ$104)</f>
        <v>37.620000000000005</v>
      </c>
      <c r="U73" s="78">
        <f>SUMPRODUCT(LTA!F73:AJ73,LTA!F$102:AJ$102,LTA!F$104:AJ$104)</f>
        <v>106.66000000000001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3.4</v>
      </c>
      <c r="AB73" s="117">
        <f>-STOA!O73</f>
        <v>-276.47000000000003</v>
      </c>
      <c r="AC73">
        <f t="shared" si="3"/>
        <v>11.928705819961415</v>
      </c>
      <c r="AD73">
        <f t="shared" si="4"/>
        <v>788.21151053231972</v>
      </c>
      <c r="AE73">
        <f>'IDT-1'!C73</f>
        <v>-5</v>
      </c>
      <c r="AF73" s="26"/>
      <c r="AG73">
        <f t="shared" si="5"/>
        <v>783.21151053231972</v>
      </c>
      <c r="AI73" s="75">
        <f>PXIL!I73</f>
        <v>0</v>
      </c>
      <c r="AJ73" s="75">
        <f>PXIL!O73</f>
        <v>0</v>
      </c>
      <c r="AK73" s="75">
        <f>RTM_IEX!I73</f>
        <v>23.96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8.6977578475336319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54.99911010436049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4.4186319999999988</v>
      </c>
      <c r="O74">
        <f>BYPL_ISGS_exbus!BB74</f>
        <v>765.33842243625691</v>
      </c>
      <c r="P74" s="77">
        <v>62.78</v>
      </c>
      <c r="Q74" s="77">
        <v>19.47</v>
      </c>
      <c r="R74" s="80">
        <v>0.01</v>
      </c>
      <c r="S74" s="80">
        <v>0</v>
      </c>
      <c r="T74" s="78">
        <f>SUMPRODUCT(LTA!F74:AJ74,LTA!F$101:AJ$101,LTA!F$104:AJ$104)</f>
        <v>24.869999999999997</v>
      </c>
      <c r="U74" s="78">
        <f>SUMPRODUCT(LTA!F74:AJ74,LTA!F$102:AJ$102,LTA!F$104:AJ$104)</f>
        <v>106.47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</v>
      </c>
      <c r="AB74" s="117">
        <f>-STOA!O74</f>
        <v>-276.47000000000003</v>
      </c>
      <c r="AC74">
        <f t="shared" si="3"/>
        <v>12.03997043307707</v>
      </c>
      <c r="AD74">
        <f t="shared" si="4"/>
        <v>800.74395195507395</v>
      </c>
      <c r="AE74">
        <f>'IDT-1'!C74</f>
        <v>-5</v>
      </c>
      <c r="AF74" s="26"/>
      <c r="AG74">
        <f t="shared" si="5"/>
        <v>795.74395195507395</v>
      </c>
      <c r="AI74" s="75">
        <f>PXIL!I74</f>
        <v>0</v>
      </c>
      <c r="AJ74" s="75">
        <f>PXIL!O74</f>
        <v>0</v>
      </c>
      <c r="AK74" s="75">
        <f>RTM_IEX!I74</f>
        <v>41.2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8.7677130044843068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4.3086919999999989</v>
      </c>
      <c r="O75">
        <f>BYPL_ISGS_exbus!BB75</f>
        <v>763.93544226025699</v>
      </c>
      <c r="P75" s="77">
        <v>62.78</v>
      </c>
      <c r="Q75" s="77">
        <v>19.47</v>
      </c>
      <c r="R75" s="80">
        <v>0</v>
      </c>
      <c r="S75" s="80">
        <v>0</v>
      </c>
      <c r="T75" s="78">
        <f>SUMPRODUCT(LTA!F75:AJ75,LTA!F$101:AJ$101,LTA!F$104:AJ$104)</f>
        <v>17.3</v>
      </c>
      <c r="U75" s="78">
        <f>SUMPRODUCT(LTA!F75:AJ75,LTA!F$102:AJ$102,LTA!F$104:AJ$104)</f>
        <v>106.51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-50</v>
      </c>
      <c r="AA75" s="117">
        <f>STOA!I75</f>
        <v>0.4</v>
      </c>
      <c r="AB75" s="117">
        <f>-STOA!O75</f>
        <v>-197.18</v>
      </c>
      <c r="AC75">
        <f t="shared" si="3"/>
        <v>11.645007816865965</v>
      </c>
      <c r="AD75">
        <f t="shared" si="4"/>
        <v>815.09683944787548</v>
      </c>
      <c r="AE75">
        <f>'IDT-1'!C75</f>
        <v>0</v>
      </c>
      <c r="AF75" s="26"/>
      <c r="AG75">
        <f t="shared" si="5"/>
        <v>815.09683944787548</v>
      </c>
      <c r="AI75" s="75">
        <f>PXIL!I75</f>
        <v>0</v>
      </c>
      <c r="AJ75" s="75">
        <f>PXIL!O75</f>
        <v>0</v>
      </c>
      <c r="AK75" s="75">
        <f>RTM_IEX!I75</f>
        <v>35.450000000000003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8.7677130044843068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4.4922439999999986</v>
      </c>
      <c r="O76">
        <f>BYPL_ISGS_exbus!BB76</f>
        <v>762.21565093225695</v>
      </c>
      <c r="P76" s="77">
        <v>62.78</v>
      </c>
      <c r="Q76" s="77">
        <v>19.47</v>
      </c>
      <c r="R76" s="80">
        <v>0</v>
      </c>
      <c r="S76" s="80">
        <v>0</v>
      </c>
      <c r="T76" s="78">
        <f>SUMPRODUCT(LTA!F76:AJ76,LTA!F$101:AJ$101,LTA!F$104:AJ$104)</f>
        <v>12.42</v>
      </c>
      <c r="U76" s="78">
        <f>SUMPRODUCT(LTA!F76:AJ76,LTA!F$102:AJ$102,LTA!F$104:AJ$104)</f>
        <v>106.58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-25</v>
      </c>
      <c r="AA76" s="117">
        <f>STOA!I76</f>
        <v>0.4</v>
      </c>
      <c r="AB76" s="117">
        <f>-STOA!O76</f>
        <v>-197.18</v>
      </c>
      <c r="AC76">
        <f t="shared" si="3"/>
        <v>11.34195172272468</v>
      </c>
      <c r="AD76">
        <f t="shared" si="4"/>
        <v>831.18365621401654</v>
      </c>
      <c r="AE76">
        <f>'IDT-1'!C76</f>
        <v>-10.584</v>
      </c>
      <c r="AF76" s="26"/>
      <c r="AG76">
        <f t="shared" si="5"/>
        <v>820.59965621401659</v>
      </c>
      <c r="AI76" s="75">
        <f>PXIL!I76</f>
        <v>0</v>
      </c>
      <c r="AJ76" s="75">
        <f>PXIL!O76</f>
        <v>0</v>
      </c>
      <c r="AK76" s="75">
        <f>RTM_IEX!I76</f>
        <v>32.58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8.7677130044843068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4.6939599999999988</v>
      </c>
      <c r="O77">
        <f>BYPL_ISGS_exbus!BB77</f>
        <v>762.07015550766084</v>
      </c>
      <c r="P77" s="77">
        <v>62.78</v>
      </c>
      <c r="Q77" s="77">
        <v>19.47</v>
      </c>
      <c r="R77" s="80">
        <v>0</v>
      </c>
      <c r="S77" s="80">
        <v>0</v>
      </c>
      <c r="T77" s="78">
        <f>SUMPRODUCT(LTA!F77:AJ77,LTA!F$101:AJ$101,LTA!F$104:AJ$104)</f>
        <v>11.88</v>
      </c>
      <c r="U77" s="78">
        <f>SUMPRODUCT(LTA!F77:AJ77,LTA!F$102:AJ$102,LTA!F$104:AJ$104)</f>
        <v>106.66000000000001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-5</v>
      </c>
      <c r="AA77" s="117">
        <f>STOA!I77</f>
        <v>0.4</v>
      </c>
      <c r="AB77" s="117">
        <f>-STOA!O77</f>
        <v>-197.18</v>
      </c>
      <c r="AC77">
        <f t="shared" si="3"/>
        <v>11.001819913344328</v>
      </c>
      <c r="AD77">
        <f t="shared" si="4"/>
        <v>833.0500085988009</v>
      </c>
      <c r="AE77">
        <f>'IDT-1'!C77</f>
        <v>-13.548</v>
      </c>
      <c r="AF77" s="26"/>
      <c r="AG77">
        <f t="shared" si="5"/>
        <v>819.5020085988009</v>
      </c>
      <c r="AI77" s="75">
        <f>PXIL!I77</f>
        <v>0</v>
      </c>
      <c r="AJ77" s="75">
        <f>PXIL!O77</f>
        <v>0</v>
      </c>
      <c r="AK77" s="75">
        <f>RTM_IEX!I77</f>
        <v>14.51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8.7677130044843068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55.000000000000007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4.5429119999999985</v>
      </c>
      <c r="O78">
        <f>BYPL_ISGS_exbus!BB78</f>
        <v>750.69727746836099</v>
      </c>
      <c r="P78" s="77">
        <v>62.78</v>
      </c>
      <c r="Q78" s="77">
        <v>19.47</v>
      </c>
      <c r="R78" s="80">
        <v>0</v>
      </c>
      <c r="S78" s="80">
        <v>0</v>
      </c>
      <c r="T78" s="78">
        <f>SUMPRODUCT(LTA!F78:AJ78,LTA!F$101:AJ$101,LTA!F$104:AJ$104)</f>
        <v>11.73</v>
      </c>
      <c r="U78" s="78">
        <f>SUMPRODUCT(LTA!F78:AJ78,LTA!F$102:AJ$102,LTA!F$104:AJ$104)</f>
        <v>106.75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0.4</v>
      </c>
      <c r="AB78" s="117">
        <f>-STOA!O78</f>
        <v>-197.18</v>
      </c>
      <c r="AC78">
        <f t="shared" si="3"/>
        <v>10.786146726587512</v>
      </c>
      <c r="AD78">
        <f t="shared" si="4"/>
        <v>818.80175574625775</v>
      </c>
      <c r="AE78">
        <f>'IDT-1'!C78</f>
        <v>-10</v>
      </c>
      <c r="AF78" s="26"/>
      <c r="AG78">
        <f t="shared" si="5"/>
        <v>808.80175574625775</v>
      </c>
      <c r="AI78" s="75">
        <f>PXIL!I78</f>
        <v>0</v>
      </c>
      <c r="AJ78" s="75">
        <f>PXIL!O78</f>
        <v>0</v>
      </c>
      <c r="AK78" s="75">
        <f>RTM_IEX!I78</f>
        <v>6.63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8.7677130044843068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55.000000000000007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4.4874639999999992</v>
      </c>
      <c r="O79">
        <f>BYPL_ISGS_exbus!BB79</f>
        <v>731.65491412456095</v>
      </c>
      <c r="P79" s="77">
        <v>62.78</v>
      </c>
      <c r="Q79" s="77">
        <v>19.47</v>
      </c>
      <c r="R79" s="80">
        <v>0</v>
      </c>
      <c r="S79" s="80">
        <v>0</v>
      </c>
      <c r="T79" s="78">
        <f>SUMPRODUCT(LTA!F79:AJ79,LTA!F$101:AJ$101,LTA!F$104:AJ$104)</f>
        <v>11.73</v>
      </c>
      <c r="U79" s="78">
        <f>SUMPRODUCT(LTA!F79:AJ79,LTA!F$102:AJ$102,LTA!F$104:AJ$104)</f>
        <v>106.73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0.43</v>
      </c>
      <c r="AB79" s="117">
        <f>-STOA!O79</f>
        <v>-197.18</v>
      </c>
      <c r="AC79">
        <f t="shared" si="3"/>
        <v>10.611485986762071</v>
      </c>
      <c r="AD79">
        <f t="shared" si="4"/>
        <v>799.12860514228316</v>
      </c>
      <c r="AE79">
        <f>'IDT-1'!C79</f>
        <v>-5</v>
      </c>
      <c r="AF79" s="26"/>
      <c r="AG79">
        <f t="shared" si="5"/>
        <v>794.12860514228316</v>
      </c>
      <c r="AI79" s="75">
        <f>PXIL!I79</f>
        <v>0</v>
      </c>
      <c r="AJ79" s="75">
        <f>PXIL!O79</f>
        <v>0</v>
      </c>
      <c r="AK79" s="75">
        <f>RTM_IEX!I79</f>
        <v>5.87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8.7677130044843068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55.000000000000007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4.4004679999999992</v>
      </c>
      <c r="O80">
        <f>BYPL_ISGS_exbus!BB80</f>
        <v>721.99538262686087</v>
      </c>
      <c r="P80" s="77">
        <v>62.78</v>
      </c>
      <c r="Q80" s="77">
        <v>19.47</v>
      </c>
      <c r="R80" s="80">
        <v>0</v>
      </c>
      <c r="S80" s="80">
        <v>0</v>
      </c>
      <c r="T80" s="78">
        <f>SUMPRODUCT(LTA!F80:AJ80,LTA!F$101:AJ$101,LTA!F$104:AJ$104)</f>
        <v>11.89</v>
      </c>
      <c r="U80" s="78">
        <f>SUMPRODUCT(LTA!F80:AJ80,LTA!F$102:AJ$102,LTA!F$104:AJ$104)</f>
        <v>106.62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0.43</v>
      </c>
      <c r="AB80" s="117">
        <f>-STOA!O80</f>
        <v>-197.18</v>
      </c>
      <c r="AC80">
        <f t="shared" si="3"/>
        <v>10.527828544782311</v>
      </c>
      <c r="AD80">
        <f t="shared" si="4"/>
        <v>789.70573508656275</v>
      </c>
      <c r="AE80">
        <f>'IDT-1'!C80</f>
        <v>0</v>
      </c>
      <c r="AF80" s="26"/>
      <c r="AG80">
        <f t="shared" si="5"/>
        <v>789.70573508656275</v>
      </c>
      <c r="AI80" s="75">
        <f>PXIL!I80</f>
        <v>0</v>
      </c>
      <c r="AJ80" s="75">
        <f>PXIL!O80</f>
        <v>0</v>
      </c>
      <c r="AK80" s="75">
        <f>RTM_IEX!I80</f>
        <v>6.06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8.7677130044843068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4.5151879999999984</v>
      </c>
      <c r="O81">
        <f>BYPL_ISGS_exbus!BB81</f>
        <v>716.37506576543524</v>
      </c>
      <c r="P81" s="77">
        <v>62.78</v>
      </c>
      <c r="Q81" s="77">
        <v>19.47</v>
      </c>
      <c r="R81" s="80">
        <v>0</v>
      </c>
      <c r="S81" s="80">
        <v>0</v>
      </c>
      <c r="T81" s="78">
        <f>SUMPRODUCT(LTA!F81:AJ81,LTA!F$101:AJ$101,LTA!F$104:AJ$104)</f>
        <v>11.89</v>
      </c>
      <c r="U81" s="78">
        <f>SUMPRODUCT(LTA!F81:AJ81,LTA!F$102:AJ$102,LTA!F$104:AJ$104)</f>
        <v>106.49000000000001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0.43</v>
      </c>
      <c r="AB81" s="117">
        <f>-STOA!O81</f>
        <v>-197.18</v>
      </c>
      <c r="AC81">
        <f t="shared" si="3"/>
        <v>10.735641755678602</v>
      </c>
      <c r="AD81">
        <f t="shared" si="4"/>
        <v>742.80232501424086</v>
      </c>
      <c r="AE81">
        <f>'IDT-1'!C81</f>
        <v>0</v>
      </c>
      <c r="AF81" s="26"/>
      <c r="AG81">
        <f t="shared" si="5"/>
        <v>742.80232501424086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-35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8.7677130044843068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4.4511359999999991</v>
      </c>
      <c r="O82">
        <f>BYPL_ISGS_exbus!BB82</f>
        <v>708.20463024855701</v>
      </c>
      <c r="P82" s="77">
        <v>62.78</v>
      </c>
      <c r="Q82" s="77">
        <v>19.47</v>
      </c>
      <c r="R82" s="80">
        <v>0</v>
      </c>
      <c r="S82" s="80">
        <v>0</v>
      </c>
      <c r="T82" s="78">
        <f>SUMPRODUCT(LTA!F82:AJ82,LTA!F$101:AJ$101,LTA!F$104:AJ$104)</f>
        <v>23.44</v>
      </c>
      <c r="U82" s="78">
        <f>SUMPRODUCT(LTA!F82:AJ82,LTA!F$102:AJ$102,LTA!F$104:AJ$104)</f>
        <v>106.39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0.43</v>
      </c>
      <c r="AB82" s="117">
        <f>-STOA!O82</f>
        <v>-197.18</v>
      </c>
      <c r="AC82">
        <f t="shared" si="3"/>
        <v>10.834963285707637</v>
      </c>
      <c r="AD82">
        <f t="shared" si="4"/>
        <v>737.91851596733375</v>
      </c>
      <c r="AE82">
        <f>'IDT-1'!C82</f>
        <v>-5</v>
      </c>
      <c r="AF82" s="26"/>
      <c r="AG82">
        <f t="shared" si="5"/>
        <v>732.91851596733375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-43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8.7677130044843068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54.99911010436049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4.4186319999999988</v>
      </c>
      <c r="O83">
        <f>BYPL_ISGS_exbus!BB83</f>
        <v>704.25587700705694</v>
      </c>
      <c r="P83" s="77">
        <v>62.78</v>
      </c>
      <c r="Q83" s="77">
        <v>19.47</v>
      </c>
      <c r="R83" s="80">
        <v>0</v>
      </c>
      <c r="S83" s="80">
        <v>0</v>
      </c>
      <c r="T83" s="78">
        <f>SUMPRODUCT(LTA!F83:AJ83,LTA!F$101:AJ$101,LTA!F$104:AJ$104)</f>
        <v>23.76</v>
      </c>
      <c r="U83" s="78">
        <f>SUMPRODUCT(LTA!F83:AJ83,LTA!F$102:AJ$102,LTA!F$104:AJ$104)</f>
        <v>111.48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0.43</v>
      </c>
      <c r="AB83" s="117">
        <f>-STOA!O83</f>
        <v>-197.18</v>
      </c>
      <c r="AC83">
        <f t="shared" si="3"/>
        <v>10.776503370723246</v>
      </c>
      <c r="AD83">
        <f t="shared" si="4"/>
        <v>747.40482874517852</v>
      </c>
      <c r="AE83">
        <f>'IDT-1'!C83</f>
        <v>-25</v>
      </c>
      <c r="AF83" s="26"/>
      <c r="AG83">
        <f t="shared" si="5"/>
        <v>722.40482874517852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-35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8.7677130044843068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54.99911010436049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4.2905279999999992</v>
      </c>
      <c r="O84">
        <f>BYPL_ISGS_exbus!BB84</f>
        <v>698.50514040015696</v>
      </c>
      <c r="P84" s="77">
        <v>62.78</v>
      </c>
      <c r="Q84" s="77">
        <v>19.47</v>
      </c>
      <c r="R84" s="80">
        <v>0</v>
      </c>
      <c r="S84" s="80">
        <v>0</v>
      </c>
      <c r="T84" s="78">
        <f>SUMPRODUCT(LTA!F84:AJ84,LTA!F$101:AJ$101,LTA!F$104:AJ$104)</f>
        <v>25.11</v>
      </c>
      <c r="U84" s="78">
        <f>SUMPRODUCT(LTA!F84:AJ84,LTA!F$102:AJ$102,LTA!F$104:AJ$104)</f>
        <v>111.58000000000001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0.43</v>
      </c>
      <c r="AB84" s="117">
        <f>-STOA!O84</f>
        <v>-197.18</v>
      </c>
      <c r="AC84">
        <f t="shared" si="3"/>
        <v>10.808554593560089</v>
      </c>
      <c r="AD84">
        <f t="shared" si="4"/>
        <v>734.94393691544178</v>
      </c>
      <c r="AE84">
        <f>'IDT-1'!C84</f>
        <v>-40</v>
      </c>
      <c r="AF84" s="26"/>
      <c r="AG84">
        <f t="shared" si="5"/>
        <v>694.94393691544178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-43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8.7677130044843068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44.999241210690499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4.4511359999999991</v>
      </c>
      <c r="O85">
        <f>BYPL_ISGS_exbus!BB85</f>
        <v>712.36402824255197</v>
      </c>
      <c r="P85" s="77">
        <v>62.78</v>
      </c>
      <c r="Q85" s="77">
        <v>19.47</v>
      </c>
      <c r="R85" s="80">
        <v>0</v>
      </c>
      <c r="S85" s="80">
        <v>0</v>
      </c>
      <c r="T85" s="78">
        <f>SUMPRODUCT(LTA!F85:AJ85,LTA!F$101:AJ$101,LTA!F$104:AJ$104)</f>
        <v>26.47</v>
      </c>
      <c r="U85" s="78">
        <f>SUMPRODUCT(LTA!F85:AJ85,LTA!F$102:AJ$102,LTA!F$104:AJ$104)</f>
        <v>111.68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0.43</v>
      </c>
      <c r="AB85" s="117">
        <f>-STOA!O85</f>
        <v>-197.18</v>
      </c>
      <c r="AC85">
        <f t="shared" si="3"/>
        <v>10.74135965292033</v>
      </c>
      <c r="AD85">
        <f t="shared" si="4"/>
        <v>753.49075880480643</v>
      </c>
      <c r="AE85">
        <f>'IDT-1'!C85</f>
        <v>-55</v>
      </c>
      <c r="AF85" s="26"/>
      <c r="AG85">
        <f t="shared" si="5"/>
        <v>698.49075880480643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-30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8.7677130044843068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44.999241210690499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4.4463559999999989</v>
      </c>
      <c r="O86">
        <f>BYPL_ISGS_exbus!BB86</f>
        <v>712.36402824255197</v>
      </c>
      <c r="P86" s="77">
        <v>62.78</v>
      </c>
      <c r="Q86" s="77">
        <v>19.47</v>
      </c>
      <c r="R86" s="80">
        <v>0</v>
      </c>
      <c r="S86" s="80">
        <v>0</v>
      </c>
      <c r="T86" s="78">
        <f>SUMPRODUCT(LTA!F86:AJ86,LTA!F$101:AJ$101,LTA!F$104:AJ$104)</f>
        <v>50.11</v>
      </c>
      <c r="U86" s="78">
        <f>SUMPRODUCT(LTA!F86:AJ86,LTA!F$102:AJ$102,LTA!F$104:AJ$104)</f>
        <v>111.69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0.43</v>
      </c>
      <c r="AB86" s="117">
        <f>-STOA!O86</f>
        <v>-197.18</v>
      </c>
      <c r="AC86">
        <f t="shared" si="3"/>
        <v>10.949437588920331</v>
      </c>
      <c r="AD86">
        <f t="shared" si="4"/>
        <v>776.92790086880655</v>
      </c>
      <c r="AE86">
        <f>'IDT-1'!C86</f>
        <v>-65</v>
      </c>
      <c r="AF86" s="26"/>
      <c r="AG86">
        <f t="shared" si="5"/>
        <v>711.92790086880655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-30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8.7677130044843068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47.56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4.611743999999999</v>
      </c>
      <c r="O87">
        <f>BYPL_ISGS_exbus!BB87</f>
        <v>668.42806212419055</v>
      </c>
      <c r="P87" s="77">
        <v>64.100000000000009</v>
      </c>
      <c r="Q87" s="77">
        <v>19.47</v>
      </c>
      <c r="R87" s="80">
        <v>0</v>
      </c>
      <c r="S87" s="80">
        <v>0</v>
      </c>
      <c r="T87" s="78">
        <f>SUMPRODUCT(LTA!F87:AJ87,LTA!F$101:AJ$101,LTA!F$104:AJ$104)</f>
        <v>50.64</v>
      </c>
      <c r="U87" s="78">
        <f>SUMPRODUCT(LTA!F87:AJ87,LTA!F$102:AJ$102,LTA!F$104:AJ$104)</f>
        <v>112.17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-15</v>
      </c>
      <c r="AA87" s="117">
        <f>STOA!I87</f>
        <v>0.35</v>
      </c>
      <c r="AB87" s="117">
        <f>-STOA!O87</f>
        <v>-197.18</v>
      </c>
      <c r="AC87">
        <f t="shared" si="3"/>
        <v>10.599963265991745</v>
      </c>
      <c r="AD87">
        <f t="shared" si="4"/>
        <v>767.6975558626832</v>
      </c>
      <c r="AE87">
        <f>'IDT-1'!C87</f>
        <v>-71.125</v>
      </c>
      <c r="AF87" s="26"/>
      <c r="AG87">
        <f t="shared" si="5"/>
        <v>696.5725558626832</v>
      </c>
      <c r="AI87" s="75">
        <f>PXIL!I87</f>
        <v>0</v>
      </c>
      <c r="AJ87" s="75">
        <f>PXIL!O87</f>
        <v>0</v>
      </c>
      <c r="AK87" s="75">
        <f>RTM_IEX!I87</f>
        <v>14.38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8.7677130044843068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47.56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4.8822919999999996</v>
      </c>
      <c r="O88">
        <f>BYPL_ISGS_exbus!BB88</f>
        <v>668.42803823708141</v>
      </c>
      <c r="P88" s="77">
        <v>64.100000000000009</v>
      </c>
      <c r="Q88" s="77">
        <v>19.47</v>
      </c>
      <c r="R88" s="80">
        <v>0</v>
      </c>
      <c r="S88" s="80">
        <v>0</v>
      </c>
      <c r="T88" s="78">
        <f>SUMPRODUCT(LTA!F88:AJ88,LTA!F$101:AJ$101,LTA!F$104:AJ$104)</f>
        <v>51.41</v>
      </c>
      <c r="U88" s="78">
        <f>SUMPRODUCT(LTA!F88:AJ88,LTA!F$102:AJ$102,LTA!F$104:AJ$104)</f>
        <v>113.03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-2</v>
      </c>
      <c r="AA88" s="117">
        <f>STOA!I88</f>
        <v>0.35</v>
      </c>
      <c r="AB88" s="117">
        <f>-STOA!O88</f>
        <v>-197.18</v>
      </c>
      <c r="AC88">
        <f t="shared" si="3"/>
        <v>10.374728220396642</v>
      </c>
      <c r="AD88">
        <f t="shared" si="4"/>
        <v>768.44331502116904</v>
      </c>
      <c r="AE88">
        <f>'IDT-1'!C88</f>
        <v>-87</v>
      </c>
      <c r="AF88" s="26"/>
      <c r="AG88">
        <f t="shared" si="5"/>
        <v>681.44331502116904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8.7677130044843068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47.56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4.8966319999999985</v>
      </c>
      <c r="O89">
        <f>BYPL_ISGS_exbus!BB89</f>
        <v>668.78947516071844</v>
      </c>
      <c r="P89" s="77">
        <v>64.100000000000009</v>
      </c>
      <c r="Q89" s="77">
        <v>19.47</v>
      </c>
      <c r="R89" s="80">
        <v>0</v>
      </c>
      <c r="S89" s="80">
        <v>0</v>
      </c>
      <c r="T89" s="78">
        <f>SUMPRODUCT(LTA!F89:AJ89,LTA!F$101:AJ$101,LTA!F$104:AJ$104)</f>
        <v>52.43</v>
      </c>
      <c r="U89" s="78">
        <f>SUMPRODUCT(LTA!F89:AJ89,LTA!F$102:AJ$102,LTA!F$104:AJ$104)</f>
        <v>120.41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-2</v>
      </c>
      <c r="AA89" s="117">
        <f>STOA!I89</f>
        <v>0.35</v>
      </c>
      <c r="AB89" s="117">
        <f>-STOA!O89</f>
        <v>-197.18</v>
      </c>
      <c r="AC89">
        <f t="shared" si="3"/>
        <v>10.762689520601484</v>
      </c>
      <c r="AD89">
        <f t="shared" si="4"/>
        <v>741.83113064460122</v>
      </c>
      <c r="AE89">
        <f>'IDT-1'!C89</f>
        <v>-102</v>
      </c>
      <c r="AF89" s="26"/>
      <c r="AG89">
        <f t="shared" si="5"/>
        <v>639.83113064460122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-35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8.7677130044843068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47.56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4.9692879999999997</v>
      </c>
      <c r="O90">
        <f>BYPL_ISGS_exbus!BB90</f>
        <v>668.43105267027272</v>
      </c>
      <c r="P90" s="77">
        <v>64.100000000000009</v>
      </c>
      <c r="Q90" s="77">
        <v>19.47</v>
      </c>
      <c r="R90" s="80">
        <v>0</v>
      </c>
      <c r="S90" s="80">
        <v>0</v>
      </c>
      <c r="T90" s="78">
        <f>SUMPRODUCT(LTA!F90:AJ90,LTA!F$101:AJ$101,LTA!F$104:AJ$104)</f>
        <v>53.64</v>
      </c>
      <c r="U90" s="78">
        <f>SUMPRODUCT(LTA!F90:AJ90,LTA!F$102:AJ$102,LTA!F$104:AJ$104)</f>
        <v>121.31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-72</v>
      </c>
      <c r="AA90" s="117">
        <f>STOA!I90</f>
        <v>0.35</v>
      </c>
      <c r="AB90" s="117">
        <f>-STOA!O90</f>
        <v>-197.18</v>
      </c>
      <c r="AC90">
        <f t="shared" si="3"/>
        <v>11.400211702039234</v>
      </c>
      <c r="AD90">
        <f t="shared" si="4"/>
        <v>673.01784197271797</v>
      </c>
      <c r="AE90">
        <f>'IDT-1'!C90</f>
        <v>-51</v>
      </c>
      <c r="AF90" s="26"/>
      <c r="AG90">
        <f t="shared" si="5"/>
        <v>622.01784197271797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-35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8.7677130044843068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47.56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4.5983599999999987</v>
      </c>
      <c r="O91">
        <f>BYPL_ISGS_exbus!BB91</f>
        <v>604.09606462556189</v>
      </c>
      <c r="P91" s="77">
        <v>64.100000000000009</v>
      </c>
      <c r="Q91" s="77">
        <v>19.47</v>
      </c>
      <c r="R91" s="80">
        <v>0</v>
      </c>
      <c r="S91" s="80">
        <v>0</v>
      </c>
      <c r="T91" s="78">
        <f>SUMPRODUCT(LTA!F91:AJ91,LTA!F$101:AJ$101,LTA!F$104:AJ$104)</f>
        <v>55.61</v>
      </c>
      <c r="U91" s="78">
        <f>SUMPRODUCT(LTA!F91:AJ91,LTA!F$102:AJ$102,LTA!F$104:AJ$104)</f>
        <v>122.36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-21</v>
      </c>
      <c r="AA91" s="117">
        <f>STOA!I91</f>
        <v>0.35</v>
      </c>
      <c r="AB91" s="117">
        <f>-STOA!O91</f>
        <v>-197.18</v>
      </c>
      <c r="AC91">
        <f t="shared" si="3"/>
        <v>10.670934962879679</v>
      </c>
      <c r="AD91">
        <f t="shared" si="4"/>
        <v>633.06120266716664</v>
      </c>
      <c r="AE91">
        <f>'IDT-1'!C91</f>
        <v>-59</v>
      </c>
      <c r="AF91" s="26"/>
      <c r="AG91">
        <f t="shared" si="5"/>
        <v>574.06120266716664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-65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8.8445826853291862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47.56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4.6480719999999991</v>
      </c>
      <c r="O92">
        <f>BYPL_ISGS_exbus!BB92</f>
        <v>574.18217355562774</v>
      </c>
      <c r="P92" s="77">
        <v>64.100000000000009</v>
      </c>
      <c r="Q92" s="77">
        <v>19.47</v>
      </c>
      <c r="R92" s="80">
        <v>0</v>
      </c>
      <c r="S92" s="80">
        <v>0</v>
      </c>
      <c r="T92" s="78">
        <f>SUMPRODUCT(LTA!F92:AJ92,LTA!F$101:AJ$101,LTA!F$104:AJ$104)</f>
        <v>55.76</v>
      </c>
      <c r="U92" s="78">
        <f>SUMPRODUCT(LTA!F92:AJ92,LTA!F$102:AJ$102,LTA!F$104:AJ$104)</f>
        <v>123.39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-96</v>
      </c>
      <c r="AA92" s="117">
        <f>STOA!I92</f>
        <v>0.35</v>
      </c>
      <c r="AB92" s="117">
        <f>-STOA!O92</f>
        <v>-197.18</v>
      </c>
      <c r="AC92">
        <f t="shared" si="3"/>
        <v>10.86309701636546</v>
      </c>
      <c r="AD92">
        <f t="shared" si="4"/>
        <v>554.26173122459147</v>
      </c>
      <c r="AE92">
        <f>'IDT-1'!C92</f>
        <v>0</v>
      </c>
      <c r="AF92" s="26"/>
      <c r="AG92">
        <f t="shared" si="5"/>
        <v>554.26173122459147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-40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11.886820512820513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47.56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4.611743999999999</v>
      </c>
      <c r="O93">
        <f>BYPL_ISGS_exbus!BB93</f>
        <v>523.77512703704849</v>
      </c>
      <c r="P93" s="77">
        <v>64.100000000000009</v>
      </c>
      <c r="Q93" s="77">
        <v>19.47</v>
      </c>
      <c r="R93" s="80">
        <v>0</v>
      </c>
      <c r="S93" s="80">
        <v>0</v>
      </c>
      <c r="T93" s="78">
        <f>SUMPRODUCT(LTA!F93:AJ93,LTA!F$101:AJ$101,LTA!F$104:AJ$104)</f>
        <v>57.75</v>
      </c>
      <c r="U93" s="78">
        <f>SUMPRODUCT(LTA!F93:AJ93,LTA!F$102:AJ$102,LTA!F$104:AJ$104)</f>
        <v>124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-85</v>
      </c>
      <c r="AA93" s="117">
        <f>STOA!I93</f>
        <v>0.35</v>
      </c>
      <c r="AB93" s="117">
        <f>-STOA!O93</f>
        <v>-197.18</v>
      </c>
      <c r="AC93">
        <f t="shared" si="3"/>
        <v>10.504359523572667</v>
      </c>
      <c r="AD93">
        <f t="shared" si="4"/>
        <v>505.81933202629631</v>
      </c>
      <c r="AE93">
        <f>'IDT-1'!C93</f>
        <v>0</v>
      </c>
      <c r="AF93" s="26"/>
      <c r="AG93">
        <f t="shared" si="5"/>
        <v>505.81933202629631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-55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11.886820512820513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47.56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4.6805759999999994</v>
      </c>
      <c r="O94">
        <f>BYPL_ISGS_exbus!BB94</f>
        <v>505.83186678411192</v>
      </c>
      <c r="P94" s="77">
        <v>64.100000000000009</v>
      </c>
      <c r="Q94" s="77">
        <v>19.47</v>
      </c>
      <c r="R94" s="80">
        <v>0</v>
      </c>
      <c r="S94" s="80">
        <v>0</v>
      </c>
      <c r="T94" s="78">
        <f>SUMPRODUCT(LTA!F94:AJ94,LTA!F$101:AJ$101,LTA!F$104:AJ$104)</f>
        <v>58.1</v>
      </c>
      <c r="U94" s="78">
        <f>SUMPRODUCT(LTA!F94:AJ94,LTA!F$102:AJ$102,LTA!F$104:AJ$104)</f>
        <v>127.08000000000001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-90.36</v>
      </c>
      <c r="AA94" s="117">
        <f>STOA!I94</f>
        <v>0.35</v>
      </c>
      <c r="AB94" s="117">
        <f>-STOA!O94</f>
        <v>-197.18</v>
      </c>
      <c r="AC94">
        <f t="shared" si="3"/>
        <v>10.336054043243839</v>
      </c>
      <c r="AD94">
        <f t="shared" si="4"/>
        <v>496.1832092536888</v>
      </c>
      <c r="AE94">
        <f>'IDT-1'!C94</f>
        <v>0</v>
      </c>
      <c r="AF94" s="26"/>
      <c r="AG94">
        <f t="shared" si="5"/>
        <v>496.1832092536888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-45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8.8445826853291862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47.56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4.7589679999999985</v>
      </c>
      <c r="O95">
        <f>BYPL_ISGS_exbus!BB95</f>
        <v>499.04927971422046</v>
      </c>
      <c r="P95" s="77">
        <v>28.749999999999996</v>
      </c>
      <c r="Q95" s="77">
        <v>9.58</v>
      </c>
      <c r="R95" s="80">
        <v>0</v>
      </c>
      <c r="S95" s="80">
        <v>0</v>
      </c>
      <c r="T95" s="78">
        <f>SUMPRODUCT(LTA!F95:AJ95,LTA!F$101:AJ$101,LTA!F$104:AJ$104)</f>
        <v>52.33</v>
      </c>
      <c r="U95" s="78">
        <f>SUMPRODUCT(LTA!F95:AJ95,LTA!F$102:AJ$102,LTA!F$104:AJ$104)</f>
        <v>99.23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-58</v>
      </c>
      <c r="AA95" s="117">
        <f>STOA!I95</f>
        <v>0.35</v>
      </c>
      <c r="AB95" s="117">
        <f>-STOA!O95</f>
        <v>-197.18</v>
      </c>
      <c r="AC95">
        <f t="shared" si="3"/>
        <v>8.869505488629839</v>
      </c>
      <c r="AD95">
        <f t="shared" si="4"/>
        <v>486.40332491091988</v>
      </c>
      <c r="AE95">
        <f>'IDT-1'!C95</f>
        <v>0</v>
      </c>
      <c r="AF95" s="26"/>
      <c r="AG95">
        <f t="shared" si="5"/>
        <v>486.40332491091988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8.8445826853291862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47.56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4.5983599999999987</v>
      </c>
      <c r="O96">
        <f>BYPL_ISGS_exbus!BB96</f>
        <v>495.06088976689495</v>
      </c>
      <c r="P96" s="77">
        <v>28.749999999999996</v>
      </c>
      <c r="Q96" s="77">
        <v>9.58</v>
      </c>
      <c r="R96" s="80">
        <v>0</v>
      </c>
      <c r="S96" s="80">
        <v>0</v>
      </c>
      <c r="T96" s="78">
        <f>SUMPRODUCT(LTA!F96:AJ96,LTA!F$101:AJ$101,LTA!F$104:AJ$104)</f>
        <v>53.81</v>
      </c>
      <c r="U96" s="78">
        <f>SUMPRODUCT(LTA!F96:AJ96,LTA!F$102:AJ$102,LTA!F$104:AJ$104)</f>
        <v>100.22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-78</v>
      </c>
      <c r="AA96" s="117">
        <f>STOA!I96</f>
        <v>0.35</v>
      </c>
      <c r="AB96" s="117">
        <f>-STOA!O96</f>
        <v>-197.18</v>
      </c>
      <c r="AC96">
        <f t="shared" si="3"/>
        <v>9.0322928571372803</v>
      </c>
      <c r="AD96">
        <f t="shared" si="4"/>
        <v>464.56153959508686</v>
      </c>
      <c r="AE96">
        <f>'IDT-1'!C96</f>
        <v>0</v>
      </c>
      <c r="AF96" s="26"/>
      <c r="AG96">
        <f t="shared" si="5"/>
        <v>464.56153959508686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8.8445826853291862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47.56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4.3134719999999991</v>
      </c>
      <c r="O97">
        <f>BYPL_ISGS_exbus!BB97</f>
        <v>501.03986280059314</v>
      </c>
      <c r="P97" s="77">
        <v>28.748347321223267</v>
      </c>
      <c r="Q97" s="77">
        <v>9.5800000000000018</v>
      </c>
      <c r="R97" s="80">
        <v>0</v>
      </c>
      <c r="S97" s="80">
        <v>0</v>
      </c>
      <c r="T97" s="78">
        <f>SUMPRODUCT(LTA!F97:AJ97,LTA!F$101:AJ$101,LTA!F$104:AJ$104)</f>
        <v>55.58</v>
      </c>
      <c r="U97" s="78">
        <f>SUMPRODUCT(LTA!F97:AJ97,LTA!F$102:AJ$102,LTA!F$104:AJ$104)</f>
        <v>91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-98</v>
      </c>
      <c r="AA97" s="117">
        <f>STOA!I97</f>
        <v>0.35</v>
      </c>
      <c r="AB97" s="117">
        <f>-STOA!O97</f>
        <v>-197.18</v>
      </c>
      <c r="AC97">
        <f t="shared" si="3"/>
        <v>9.1943888123044974</v>
      </c>
      <c r="AD97">
        <f t="shared" si="4"/>
        <v>442.6418759948412</v>
      </c>
      <c r="AE97">
        <f>'IDT-1'!C97</f>
        <v>0</v>
      </c>
      <c r="AF97" s="26"/>
      <c r="AG97">
        <f t="shared" si="5"/>
        <v>442.6418759948412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8.8445826853291862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47.56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4.7398479999999994</v>
      </c>
      <c r="O98">
        <f>BYPL_ISGS_exbus!BB98</f>
        <v>497.03258051453037</v>
      </c>
      <c r="P98" s="77">
        <v>28.75</v>
      </c>
      <c r="Q98" s="77">
        <v>9.5800000000000018</v>
      </c>
      <c r="R98" s="80">
        <v>0</v>
      </c>
      <c r="S98" s="80">
        <v>0</v>
      </c>
      <c r="T98" s="78">
        <f>SUMPRODUCT(LTA!F98:AJ98,LTA!F$101:AJ$101,LTA!F$104:AJ$104)</f>
        <v>56.74</v>
      </c>
      <c r="U98" s="78">
        <f>SUMPRODUCT(LTA!F98:AJ98,LTA!F$102:AJ$102,LTA!F$104:AJ$104)</f>
        <v>91.47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-123</v>
      </c>
      <c r="AA98" s="117">
        <f>STOA!I98</f>
        <v>0.35</v>
      </c>
      <c r="AB98" s="117">
        <f>-STOA!O98</f>
        <v>-197.18</v>
      </c>
      <c r="AC98">
        <f t="shared" si="3"/>
        <v>9.3991885686152621</v>
      </c>
      <c r="AD98">
        <f t="shared" si="4"/>
        <v>415.48782263124434</v>
      </c>
      <c r="AE98">
        <f>'IDT-1'!C98</f>
        <v>0</v>
      </c>
      <c r="AF98" s="26"/>
      <c r="AG98">
        <f t="shared" si="5"/>
        <v>415.48782263124434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0.21166582847192067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1.1780651152974453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0.11013789199999997</v>
      </c>
      <c r="O99">
        <f t="shared" si="6"/>
        <v>15.304257052926108</v>
      </c>
      <c r="P99" s="77">
        <f t="shared" si="6"/>
        <v>1.2730845145918244</v>
      </c>
      <c r="Q99" s="77">
        <f t="shared" si="6"/>
        <v>0.40464380966411351</v>
      </c>
      <c r="R99" s="80">
        <f t="shared" si="6"/>
        <v>0.23450433575913257</v>
      </c>
      <c r="S99" s="80">
        <f t="shared" si="6"/>
        <v>0</v>
      </c>
      <c r="T99" s="78">
        <f t="shared" si="6"/>
        <v>1.7009375000000002</v>
      </c>
      <c r="U99" s="78">
        <f t="shared" si="6"/>
        <v>2.4152699999999996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6.7070000000000005E-2</v>
      </c>
      <c r="Z99" s="75">
        <f t="shared" si="6"/>
        <v>-1.7965899999999999</v>
      </c>
      <c r="AA99" s="117">
        <f t="shared" si="6"/>
        <v>0.48068750000000016</v>
      </c>
      <c r="AB99" s="117">
        <f t="shared" si="6"/>
        <v>-5.6837999999999989</v>
      </c>
      <c r="AC99">
        <f t="shared" si="6"/>
        <v>0.27885302599862855</v>
      </c>
      <c r="AD99">
        <f t="shared" si="6"/>
        <v>15.88661052271191</v>
      </c>
      <c r="AE99">
        <f t="shared" si="6"/>
        <v>-0.23481425</v>
      </c>
      <c r="AG99">
        <f t="shared" si="6"/>
        <v>15.651796272711907</v>
      </c>
      <c r="AI99">
        <f t="shared" si="6"/>
        <v>0</v>
      </c>
      <c r="AJ99">
        <f t="shared" si="6"/>
        <v>0</v>
      </c>
      <c r="AK99">
        <f t="shared" si="6"/>
        <v>0.51202999999999999</v>
      </c>
      <c r="AL99">
        <f t="shared" si="6"/>
        <v>-0.2465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44951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300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7" t="s">
        <v>143</v>
      </c>
      <c r="Q1" s="227" t="s">
        <v>144</v>
      </c>
      <c r="R1" s="231" t="s">
        <v>339</v>
      </c>
      <c r="S1" s="79"/>
      <c r="T1" s="82" t="s">
        <v>302</v>
      </c>
      <c r="U1" s="228" t="s">
        <v>303</v>
      </c>
      <c r="V1" s="107" t="s">
        <v>316</v>
      </c>
      <c r="W1" s="107" t="s">
        <v>302</v>
      </c>
      <c r="X1" s="220" t="s">
        <v>335</v>
      </c>
      <c r="Y1" s="230" t="s">
        <v>223</v>
      </c>
      <c r="Z1" s="230" t="s">
        <v>224</v>
      </c>
      <c r="AA1" s="229" t="s">
        <v>198</v>
      </c>
      <c r="AB1" s="229" t="s">
        <v>199</v>
      </c>
      <c r="AC1" s="27" t="s">
        <v>189</v>
      </c>
      <c r="AD1" s="220" t="s">
        <v>142</v>
      </c>
      <c r="AG1" s="220" t="s">
        <v>278</v>
      </c>
      <c r="AI1" s="230" t="s">
        <v>384</v>
      </c>
      <c r="AJ1" s="230" t="s">
        <v>385</v>
      </c>
      <c r="AK1" s="230" t="s">
        <v>386</v>
      </c>
      <c r="AL1" s="230" t="s">
        <v>387</v>
      </c>
      <c r="AM1" s="230" t="s">
        <v>388</v>
      </c>
      <c r="AN1" s="230" t="s">
        <v>389</v>
      </c>
      <c r="AO1" s="232" t="s">
        <v>412</v>
      </c>
      <c r="AP1" s="232" t="s">
        <v>413</v>
      </c>
      <c r="AQ1" s="232" t="s">
        <v>414</v>
      </c>
      <c r="AR1" s="232" t="s">
        <v>415</v>
      </c>
    </row>
    <row r="2" spans="1:44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31"/>
      <c r="S2" s="79"/>
      <c r="T2" s="82" t="s">
        <v>315</v>
      </c>
      <c r="U2" s="228"/>
      <c r="V2" s="107" t="s">
        <v>304</v>
      </c>
      <c r="W2" s="107" t="s">
        <v>304</v>
      </c>
      <c r="X2" s="220"/>
      <c r="Y2" s="230"/>
      <c r="Z2" s="230"/>
      <c r="AA2" s="229"/>
      <c r="AB2" s="229"/>
      <c r="AC2" s="27">
        <f>Allocation!J1/100</f>
        <v>8.8000000000000005E-3</v>
      </c>
      <c r="AD2" s="220"/>
      <c r="AE2" t="s">
        <v>276</v>
      </c>
      <c r="AG2" s="220"/>
      <c r="AI2" s="230"/>
      <c r="AJ2" s="230"/>
      <c r="AK2" s="230"/>
      <c r="AL2" s="230"/>
      <c r="AM2" s="230"/>
      <c r="AN2" s="230"/>
      <c r="AO2" s="232"/>
      <c r="AP2" s="232"/>
      <c r="AQ2" s="232"/>
      <c r="AR2" s="232"/>
    </row>
    <row r="3" spans="1:44">
      <c r="A3" t="s">
        <v>45</v>
      </c>
      <c r="E3">
        <f>GT_NG!T3</f>
        <v>12.006220839813375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58.712717929725471</v>
      </c>
      <c r="J3">
        <f>Bawana_RLNG!T3</f>
        <v>0</v>
      </c>
      <c r="K3">
        <f>Bawana_Spot!T3</f>
        <v>0</v>
      </c>
      <c r="L3">
        <f>TWOMCL!S3</f>
        <v>5.3726651480637813</v>
      </c>
      <c r="M3">
        <f>EDWPCL!W3</f>
        <v>0</v>
      </c>
      <c r="N3">
        <f>'MSW BWN'!W3</f>
        <v>5.4662399999999982</v>
      </c>
      <c r="O3">
        <f>TPDDL_ISGS_exbus!BB3</f>
        <v>480.27724229011227</v>
      </c>
      <c r="P3" s="77">
        <v>20.48</v>
      </c>
      <c r="Q3" s="77">
        <v>4.7600000000000007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120.75000000000001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-40</v>
      </c>
      <c r="AA3" s="117">
        <f>STOA!J3</f>
        <v>2.94</v>
      </c>
      <c r="AB3" s="117">
        <f>-STOA!P3</f>
        <v>0</v>
      </c>
      <c r="AC3">
        <f>SUMIF(B3:AB3,"&gt;0")*$AC$2-SUMIF(B3:AB3,"&lt;0")*($AC$2/(1-$AC$2))+SUMIF(AI3:AR3,"&gt;0")*$AC$2-SUMIF(AI3:AR3,"&lt;0")*($AC$2/(1-$AC$2))</f>
        <v>7.0537642356254704</v>
      </c>
      <c r="AD3">
        <f>SUM(B3:AB3,AI3:AR3)-AC3</f>
        <v>613.71132197208942</v>
      </c>
      <c r="AE3">
        <f>'IDT-1'!F3</f>
        <v>0</v>
      </c>
      <c r="AF3" s="26"/>
      <c r="AG3">
        <f>SUM(AD3:AF3)</f>
        <v>613.71132197208942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-50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12.006220839813375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58.712717929725471</v>
      </c>
      <c r="J4">
        <f>Bawana_RLNG!T4</f>
        <v>0</v>
      </c>
      <c r="K4">
        <f>Bawana_Spot!T4</f>
        <v>0</v>
      </c>
      <c r="L4">
        <f>TWOMCL!S4</f>
        <v>4.6182232346241454</v>
      </c>
      <c r="M4">
        <f>EDWPCL!W4</f>
        <v>0</v>
      </c>
      <c r="N4">
        <f>'MSW BWN'!W4</f>
        <v>5.5223039999999983</v>
      </c>
      <c r="O4">
        <f>TPDDL_ISGS_exbus!BB4</f>
        <v>492.50458856024966</v>
      </c>
      <c r="P4" s="77">
        <v>20.48</v>
      </c>
      <c r="Q4" s="77">
        <v>7.6700000000000008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118.90000000000002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-59</v>
      </c>
      <c r="AA4" s="117">
        <f>STOA!J4</f>
        <v>2.94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7.333231580086121</v>
      </c>
      <c r="AD4">
        <f t="shared" ref="AD4:AD67" si="1">SUM(B4:AB4,AI4:AR4)-AC4</f>
        <v>607.02082298432651</v>
      </c>
      <c r="AE4">
        <f>'IDT-1'!F4</f>
        <v>0</v>
      </c>
      <c r="AF4" s="26"/>
      <c r="AG4">
        <f t="shared" ref="AG4:AG67" si="2">SUM(AD4:AF4)</f>
        <v>607.02082298432651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-50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12.006220839813375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58.712717929725471</v>
      </c>
      <c r="J5">
        <f>Bawana_RLNG!T5</f>
        <v>0</v>
      </c>
      <c r="K5">
        <f>Bawana_Spot!T5</f>
        <v>0</v>
      </c>
      <c r="L5">
        <f>TWOMCL!S5</f>
        <v>4.9394077448747149</v>
      </c>
      <c r="M5">
        <f>EDWPCL!W5</f>
        <v>0</v>
      </c>
      <c r="N5">
        <f>'MSW BWN'!W5</f>
        <v>5.5783679999999984</v>
      </c>
      <c r="O5">
        <f>TPDDL_ISGS_exbus!BB5</f>
        <v>489.16579672141341</v>
      </c>
      <c r="P5" s="77">
        <v>23.497956344029916</v>
      </c>
      <c r="Q5" s="77">
        <v>7.6700000000000008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118.93000000000002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-69</v>
      </c>
      <c r="AA5" s="117">
        <f>STOA!J5</f>
        <v>2.94</v>
      </c>
      <c r="AB5" s="117">
        <f>-STOA!P5</f>
        <v>0</v>
      </c>
      <c r="AC5">
        <f t="shared" si="0"/>
        <v>7.4227732898439847</v>
      </c>
      <c r="AD5">
        <f t="shared" si="1"/>
        <v>597.01769429001297</v>
      </c>
      <c r="AE5">
        <f>'IDT-1'!F5</f>
        <v>0</v>
      </c>
      <c r="AF5" s="26"/>
      <c r="AG5">
        <f t="shared" si="2"/>
        <v>597.01769429001297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-50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12.006220839813375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58.712717929725471</v>
      </c>
      <c r="J6">
        <f>Bawana_RLNG!T6</f>
        <v>0</v>
      </c>
      <c r="K6">
        <f>Bawana_Spot!T6</f>
        <v>0</v>
      </c>
      <c r="L6">
        <f>TWOMCL!S6</f>
        <v>5.9179954441913436</v>
      </c>
      <c r="M6">
        <f>EDWPCL!W6</f>
        <v>0</v>
      </c>
      <c r="N6">
        <f>'MSW BWN'!W6</f>
        <v>6.0151999999999992</v>
      </c>
      <c r="O6">
        <f>TPDDL_ISGS_exbus!BB6</f>
        <v>487.86752247307021</v>
      </c>
      <c r="P6" s="77">
        <v>23.43796156187495</v>
      </c>
      <c r="Q6" s="77">
        <v>7.6700000000000008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118.84000000000002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-82</v>
      </c>
      <c r="AA6" s="117">
        <f>STOA!J6</f>
        <v>2.94</v>
      </c>
      <c r="AB6" s="117">
        <f>-STOA!P6</f>
        <v>0</v>
      </c>
      <c r="AC6">
        <f t="shared" si="0"/>
        <v>7.5378998735181266</v>
      </c>
      <c r="AD6">
        <f t="shared" si="1"/>
        <v>583.86971837515739</v>
      </c>
      <c r="AE6">
        <f>'IDT-1'!F6</f>
        <v>0</v>
      </c>
      <c r="AF6" s="26"/>
      <c r="AG6">
        <f t="shared" si="2"/>
        <v>583.86971837515739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-50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12.006220839813375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58.712717929725471</v>
      </c>
      <c r="J7">
        <f>Bawana_RLNG!T7</f>
        <v>0</v>
      </c>
      <c r="K7">
        <f>Bawana_Spot!T7</f>
        <v>0</v>
      </c>
      <c r="L7">
        <f>TWOMCL!S7</f>
        <v>6.1267902481104981</v>
      </c>
      <c r="M7">
        <f>EDWPCL!W7</f>
        <v>0</v>
      </c>
      <c r="N7">
        <f>'MSW BWN'!W7</f>
        <v>5.858687999999999</v>
      </c>
      <c r="O7">
        <f>TPDDL_ISGS_exbus!BB7</f>
        <v>487.3513136565773</v>
      </c>
      <c r="P7" s="77">
        <v>23.912079672958164</v>
      </c>
      <c r="Q7" s="77">
        <v>7.6700000000000008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118.76000000000002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-98</v>
      </c>
      <c r="AA7" s="117">
        <f>STOA!J7</f>
        <v>2.94</v>
      </c>
      <c r="AB7" s="117">
        <f>-STOA!P7</f>
        <v>0</v>
      </c>
      <c r="AC7">
        <f t="shared" si="0"/>
        <v>7.5017730538962271</v>
      </c>
      <c r="AD7">
        <f t="shared" si="1"/>
        <v>587.83603729328854</v>
      </c>
      <c r="AE7">
        <f>'IDT-1'!F7</f>
        <v>0</v>
      </c>
      <c r="AF7" s="26"/>
      <c r="AG7">
        <f t="shared" si="2"/>
        <v>587.83603729328854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-30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12.006220839813375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58.712717929725471</v>
      </c>
      <c r="J8">
        <f>Bawana_RLNG!T8</f>
        <v>0</v>
      </c>
      <c r="K8">
        <f>Bawana_Spot!T8</f>
        <v>0</v>
      </c>
      <c r="L8">
        <f>TWOMCL!S8</f>
        <v>6.1267902481104981</v>
      </c>
      <c r="M8">
        <f>EDWPCL!W8</f>
        <v>0</v>
      </c>
      <c r="N8">
        <f>'MSW BWN'!W8</f>
        <v>5.7745919999999993</v>
      </c>
      <c r="O8">
        <f>TPDDL_ISGS_exbus!BB8</f>
        <v>487.74923237506908</v>
      </c>
      <c r="P8" s="77">
        <v>24.237891990607878</v>
      </c>
      <c r="Q8" s="77">
        <v>7.6700000000000008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118.65000000000002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-111</v>
      </c>
      <c r="AA8" s="117">
        <f>STOA!J8</f>
        <v>2.94</v>
      </c>
      <c r="AB8" s="117">
        <f>-STOA!P8</f>
        <v>0</v>
      </c>
      <c r="AC8">
        <f t="shared" si="0"/>
        <v>7.6218495000028117</v>
      </c>
      <c r="AD8">
        <f t="shared" si="1"/>
        <v>575.24559588332352</v>
      </c>
      <c r="AE8">
        <f>'IDT-1'!F8</f>
        <v>0</v>
      </c>
      <c r="AF8" s="26"/>
      <c r="AG8">
        <f t="shared" si="2"/>
        <v>575.24559588332352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-30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12.006220839813375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6.1267902481104981</v>
      </c>
      <c r="M9">
        <f>EDWPCL!W9</f>
        <v>0</v>
      </c>
      <c r="N9">
        <f>'MSW BWN'!W9</f>
        <v>5.7523999999999988</v>
      </c>
      <c r="O9">
        <f>TPDDL_ISGS_exbus!BB9</f>
        <v>486.99800299679862</v>
      </c>
      <c r="P9" s="77">
        <v>24.547865031741892</v>
      </c>
      <c r="Q9" s="77">
        <v>7.6700000000000008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118.53000000000002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-123</v>
      </c>
      <c r="AA9" s="117">
        <f>STOA!J9</f>
        <v>2.94</v>
      </c>
      <c r="AB9" s="117">
        <f>-STOA!P9</f>
        <v>0</v>
      </c>
      <c r="AC9">
        <f t="shared" si="0"/>
        <v>7.6344714096804021</v>
      </c>
      <c r="AD9">
        <f t="shared" si="1"/>
        <v>572.64952563650945</v>
      </c>
      <c r="AE9">
        <f>'IDT-1'!F9</f>
        <v>0</v>
      </c>
      <c r="AF9" s="26"/>
      <c r="AG9">
        <f t="shared" si="2"/>
        <v>572.64952563650945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-20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12.006220839813375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6.1267902481104981</v>
      </c>
      <c r="M10">
        <f>EDWPCL!W10</f>
        <v>0</v>
      </c>
      <c r="N10">
        <f>'MSW BWN'!W10</f>
        <v>5.6461119999999987</v>
      </c>
      <c r="O10">
        <f>TPDDL_ISGS_exbus!BB10</f>
        <v>486.99792564325537</v>
      </c>
      <c r="P10" s="77">
        <v>25.192191006349486</v>
      </c>
      <c r="Q10" s="77">
        <v>7.6700000000000008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118.41000000000001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-134</v>
      </c>
      <c r="AA10" s="117">
        <f>STOA!J10</f>
        <v>2.94</v>
      </c>
      <c r="AB10" s="117">
        <f>-STOA!P10</f>
        <v>0</v>
      </c>
      <c r="AC10">
        <f t="shared" si="0"/>
        <v>7.7358088658899167</v>
      </c>
      <c r="AD10">
        <f t="shared" si="1"/>
        <v>561.96614880136428</v>
      </c>
      <c r="AE10">
        <f>'IDT-1'!F10</f>
        <v>0</v>
      </c>
      <c r="AF10" s="26"/>
      <c r="AG10">
        <f t="shared" si="2"/>
        <v>561.96614880136428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-20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12.006220839813375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6.1267902481104981</v>
      </c>
      <c r="M11">
        <f>EDWPCL!W11</f>
        <v>0</v>
      </c>
      <c r="N11">
        <f>'MSW BWN'!W11</f>
        <v>5.3260799999999984</v>
      </c>
      <c r="O11">
        <f>TPDDL_ISGS_exbus!BB11</f>
        <v>487.385793151428</v>
      </c>
      <c r="P11" s="77">
        <v>32.980000000000004</v>
      </c>
      <c r="Q11" s="77">
        <v>7.6700000000000008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118.28000000000002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-143</v>
      </c>
      <c r="AA11" s="117">
        <f>STOA!J11</f>
        <v>2.94</v>
      </c>
      <c r="AB11" s="117">
        <f>-STOA!P11</f>
        <v>0</v>
      </c>
      <c r="AC11">
        <f t="shared" si="0"/>
        <v>7.9724789604276713</v>
      </c>
      <c r="AD11">
        <f t="shared" si="1"/>
        <v>550.45512320864964</v>
      </c>
      <c r="AE11">
        <f>'IDT-1'!F11</f>
        <v>0</v>
      </c>
      <c r="AF11" s="26"/>
      <c r="AG11">
        <f t="shared" si="2"/>
        <v>550.45512320864964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-30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12.006220839813375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6.1267902481104981</v>
      </c>
      <c r="M12">
        <f>EDWPCL!W12</f>
        <v>0</v>
      </c>
      <c r="N12">
        <f>'MSW BWN'!W12</f>
        <v>5.6788159999999994</v>
      </c>
      <c r="O12">
        <f>TPDDL_ISGS_exbus!BB12</f>
        <v>487.38571016446065</v>
      </c>
      <c r="P12" s="77">
        <v>32.980000000000004</v>
      </c>
      <c r="Q12" s="77">
        <v>7.6700000000000008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118.18000000000002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-152</v>
      </c>
      <c r="AA12" s="117">
        <f>STOA!J12</f>
        <v>2.94</v>
      </c>
      <c r="AB12" s="117">
        <f>-STOA!P12</f>
        <v>0</v>
      </c>
      <c r="AC12">
        <f t="shared" si="0"/>
        <v>7.9658241794201636</v>
      </c>
      <c r="AD12">
        <f t="shared" si="1"/>
        <v>551.71443100268993</v>
      </c>
      <c r="AE12">
        <f>'IDT-1'!F12</f>
        <v>0</v>
      </c>
      <c r="AF12" s="26"/>
      <c r="AG12">
        <f t="shared" si="2"/>
        <v>551.71443100268993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-20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12.006220839813375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6.1267902481104981</v>
      </c>
      <c r="M13">
        <f>EDWPCL!W13</f>
        <v>0</v>
      </c>
      <c r="N13">
        <f>'MSW BWN'!W13</f>
        <v>5.8306559999999994</v>
      </c>
      <c r="O13">
        <f>TPDDL_ISGS_exbus!BB13</f>
        <v>487.385793151428</v>
      </c>
      <c r="P13" s="77">
        <v>32.980000000000004</v>
      </c>
      <c r="Q13" s="77">
        <v>7.6700000000000008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118.02000000000001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-154</v>
      </c>
      <c r="AA13" s="117">
        <f>STOA!J13</f>
        <v>2.94</v>
      </c>
      <c r="AB13" s="117">
        <f>-STOA!P13</f>
        <v>0</v>
      </c>
      <c r="AC13">
        <f t="shared" si="0"/>
        <v>8.027899994360844</v>
      </c>
      <c r="AD13">
        <f t="shared" si="1"/>
        <v>544.64427817471653</v>
      </c>
      <c r="AE13">
        <f>'IDT-1'!F13</f>
        <v>0</v>
      </c>
      <c r="AF13" s="26"/>
      <c r="AG13">
        <f t="shared" si="2"/>
        <v>544.64427817471653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-25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12.006220839813375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6.1267902481104981</v>
      </c>
      <c r="M14">
        <f>EDWPCL!W14</f>
        <v>0</v>
      </c>
      <c r="N14">
        <f>'MSW BWN'!W14</f>
        <v>5.7243679999999983</v>
      </c>
      <c r="O14">
        <f>TPDDL_ISGS_exbus!BB14</f>
        <v>487.38571016446065</v>
      </c>
      <c r="P14" s="77">
        <v>32.980000000000004</v>
      </c>
      <c r="Q14" s="77">
        <v>7.6700000000000008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117.85000000000002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-156</v>
      </c>
      <c r="AA14" s="117">
        <f>STOA!J14</f>
        <v>2.94</v>
      </c>
      <c r="AB14" s="117">
        <f>-STOA!P14</f>
        <v>0</v>
      </c>
      <c r="AC14">
        <f t="shared" si="0"/>
        <v>8.0432241847199215</v>
      </c>
      <c r="AD14">
        <f t="shared" si="1"/>
        <v>542.35258299739007</v>
      </c>
      <c r="AE14">
        <f>'IDT-1'!F14</f>
        <v>0</v>
      </c>
      <c r="AF14" s="26"/>
      <c r="AG14">
        <f t="shared" si="2"/>
        <v>542.35258299739007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-25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12.006220839813375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5.9890660592255127</v>
      </c>
      <c r="M15">
        <f>EDWPCL!W15</f>
        <v>0</v>
      </c>
      <c r="N15">
        <f>'MSW BWN'!W15</f>
        <v>5.5223039999999983</v>
      </c>
      <c r="O15">
        <f>TPDDL_ISGS_exbus!BB15</f>
        <v>487.82034703645866</v>
      </c>
      <c r="P15" s="77">
        <v>32.980000000000004</v>
      </c>
      <c r="Q15" s="77">
        <v>7.6700000000000008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117.67000000000002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-155</v>
      </c>
      <c r="AA15" s="117">
        <f>STOA!J15</f>
        <v>2.94</v>
      </c>
      <c r="AB15" s="117">
        <f>-STOA!P15</f>
        <v>0</v>
      </c>
      <c r="AC15">
        <f t="shared" si="0"/>
        <v>7.9892060879981432</v>
      </c>
      <c r="AD15">
        <f t="shared" si="1"/>
        <v>548.32144977722487</v>
      </c>
      <c r="AE15">
        <f>'IDT-1'!F15</f>
        <v>0</v>
      </c>
      <c r="AF15" s="26"/>
      <c r="AG15">
        <f t="shared" si="2"/>
        <v>548.32144977722487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-20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12.006220839813375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6.1267902481104981</v>
      </c>
      <c r="M16">
        <f>EDWPCL!W16</f>
        <v>0</v>
      </c>
      <c r="N16">
        <f>'MSW BWN'!W16</f>
        <v>5.7185279999999992</v>
      </c>
      <c r="O16">
        <f>TPDDL_ISGS_exbus!BB16</f>
        <v>487.8202640494913</v>
      </c>
      <c r="P16" s="77">
        <v>32.980000000000004</v>
      </c>
      <c r="Q16" s="77">
        <v>7.6700000000000008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117.53000000000002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-155</v>
      </c>
      <c r="AA16" s="117">
        <f>STOA!J16</f>
        <v>2.94</v>
      </c>
      <c r="AB16" s="117">
        <f>-STOA!P16</f>
        <v>0</v>
      </c>
      <c r="AC16">
        <f t="shared" si="0"/>
        <v>7.9909121017750193</v>
      </c>
      <c r="AD16">
        <f t="shared" si="1"/>
        <v>548.51360896536562</v>
      </c>
      <c r="AE16">
        <f>'IDT-1'!F16</f>
        <v>0</v>
      </c>
      <c r="AF16" s="26"/>
      <c r="AG16">
        <f t="shared" si="2"/>
        <v>548.51360896536562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-20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12.006220839813375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6.1267902481104981</v>
      </c>
      <c r="M17">
        <f>EDWPCL!W17</f>
        <v>0</v>
      </c>
      <c r="N17">
        <f>'MSW BWN'!W17</f>
        <v>5.7687519999999983</v>
      </c>
      <c r="O17">
        <f>TPDDL_ISGS_exbus!BB17</f>
        <v>488.14372037245869</v>
      </c>
      <c r="P17" s="77">
        <v>32.980000000000004</v>
      </c>
      <c r="Q17" s="77">
        <v>7.6700000000000008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117.33000000000001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-153</v>
      </c>
      <c r="AA17" s="117">
        <f>STOA!J17</f>
        <v>2.94</v>
      </c>
      <c r="AB17" s="117">
        <f>-STOA!P17</f>
        <v>0</v>
      </c>
      <c r="AC17">
        <f t="shared" si="0"/>
        <v>8.0190748711837188</v>
      </c>
      <c r="AD17">
        <f t="shared" si="1"/>
        <v>545.65912651892438</v>
      </c>
      <c r="AE17">
        <f>'IDT-1'!F17</f>
        <v>0</v>
      </c>
      <c r="AF17" s="26"/>
      <c r="AG17">
        <f t="shared" si="2"/>
        <v>545.65912651892438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-25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12.006220839813375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6.1267902481104981</v>
      </c>
      <c r="M18">
        <f>EDWPCL!W18</f>
        <v>0</v>
      </c>
      <c r="N18">
        <f>'MSW BWN'!W18</f>
        <v>5.5059519999999997</v>
      </c>
      <c r="O18">
        <f>TPDDL_ISGS_exbus!BB18</f>
        <v>489.74692233629133</v>
      </c>
      <c r="P18" s="77">
        <v>32.980000000000004</v>
      </c>
      <c r="Q18" s="77">
        <v>15.623068159497153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117.12000000000002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-151</v>
      </c>
      <c r="AA18" s="117">
        <f>STOA!J18</f>
        <v>2.94</v>
      </c>
      <c r="AB18" s="117">
        <f>-STOA!P18</f>
        <v>0</v>
      </c>
      <c r="AC18">
        <f t="shared" si="0"/>
        <v>8.0368625156136524</v>
      </c>
      <c r="AD18">
        <f t="shared" si="1"/>
        <v>561.72480899782431</v>
      </c>
      <c r="AE18">
        <f>'IDT-1'!F18</f>
        <v>0</v>
      </c>
      <c r="AF18" s="26"/>
      <c r="AG18">
        <f t="shared" si="2"/>
        <v>561.72480899782431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-20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12.006220839813375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6.1267902481104981</v>
      </c>
      <c r="M19">
        <f>EDWPCL!W19</f>
        <v>0</v>
      </c>
      <c r="N19">
        <f>'MSW BWN'!W19</f>
        <v>5.2863679999999995</v>
      </c>
      <c r="O19">
        <f>TPDDL_ISGS_exbus!BB19</f>
        <v>489.33868181891432</v>
      </c>
      <c r="P19" s="77">
        <v>32.980000000000004</v>
      </c>
      <c r="Q19" s="77">
        <v>15.623068159497153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116.95000000000002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-154</v>
      </c>
      <c r="AA19" s="117">
        <f>STOA!J19</f>
        <v>2.85</v>
      </c>
      <c r="AB19" s="117">
        <f>-STOA!P19</f>
        <v>0</v>
      </c>
      <c r="AC19">
        <f t="shared" si="0"/>
        <v>8.0556840424273215</v>
      </c>
      <c r="AD19">
        <f t="shared" si="1"/>
        <v>557.81816295363365</v>
      </c>
      <c r="AE19">
        <f>'IDT-1'!F19</f>
        <v>0</v>
      </c>
      <c r="AF19" s="26"/>
      <c r="AG19">
        <f t="shared" si="2"/>
        <v>557.81816295363365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-20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12.006220839813375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6.1267902481104981</v>
      </c>
      <c r="M20">
        <f>EDWPCL!W20</f>
        <v>0</v>
      </c>
      <c r="N20">
        <f>'MSW BWN'!W20</f>
        <v>5.6788159999999994</v>
      </c>
      <c r="O20">
        <f>TPDDL_ISGS_exbus!BB20</f>
        <v>489.37944663200682</v>
      </c>
      <c r="P20" s="77">
        <v>32.980000000000004</v>
      </c>
      <c r="Q20" s="77">
        <v>15.623068159497153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116.73000000000002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-144</v>
      </c>
      <c r="AA20" s="117">
        <f>STOA!J20</f>
        <v>2.85</v>
      </c>
      <c r="AB20" s="117">
        <f>-STOA!P20</f>
        <v>0</v>
      </c>
      <c r="AC20">
        <f t="shared" si="0"/>
        <v>7.9687790399605829</v>
      </c>
      <c r="AD20">
        <f t="shared" si="1"/>
        <v>568.11828076919278</v>
      </c>
      <c r="AE20">
        <f>'IDT-1'!F20</f>
        <v>0</v>
      </c>
      <c r="AF20" s="26"/>
      <c r="AG20">
        <f t="shared" si="2"/>
        <v>568.11828076919278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-20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12.006220839813375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6.1267902481104981</v>
      </c>
      <c r="M21">
        <f>EDWPCL!W21</f>
        <v>0</v>
      </c>
      <c r="N21">
        <f>'MSW BWN'!W21</f>
        <v>5.5783679999999984</v>
      </c>
      <c r="O21">
        <f>TPDDL_ISGS_exbus!BB21</f>
        <v>490.99054710341738</v>
      </c>
      <c r="P21" s="77">
        <v>46.33</v>
      </c>
      <c r="Q21" s="77">
        <v>15.623068159497153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116.53000000000002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-120</v>
      </c>
      <c r="AA21" s="117">
        <f>STOA!J21</f>
        <v>2.85</v>
      </c>
      <c r="AB21" s="117">
        <f>-STOA!P21</f>
        <v>0</v>
      </c>
      <c r="AC21">
        <f t="shared" si="0"/>
        <v>8.0622802716202138</v>
      </c>
      <c r="AD21">
        <f t="shared" si="1"/>
        <v>586.68543200894374</v>
      </c>
      <c r="AE21">
        <f>'IDT-1'!F21</f>
        <v>0</v>
      </c>
      <c r="AF21" s="26"/>
      <c r="AG21">
        <f t="shared" si="2"/>
        <v>586.68543200894374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-40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12.006220839813375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6.1267902481104981</v>
      </c>
      <c r="M22">
        <f>EDWPCL!W22</f>
        <v>0</v>
      </c>
      <c r="N22">
        <f>'MSW BWN'!W22</f>
        <v>5.2700159999999983</v>
      </c>
      <c r="O22">
        <f>TPDDL_ISGS_exbus!BB22</f>
        <v>488.0937791306493</v>
      </c>
      <c r="P22" s="77">
        <v>46.33</v>
      </c>
      <c r="Q22" s="77">
        <v>15.623068159497153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144.78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-88</v>
      </c>
      <c r="AA22" s="117">
        <f>STOA!J22</f>
        <v>2.85</v>
      </c>
      <c r="AB22" s="117">
        <f>-STOA!P22</f>
        <v>0</v>
      </c>
      <c r="AC22">
        <f t="shared" si="0"/>
        <v>8.1761376855935115</v>
      </c>
      <c r="AD22">
        <f t="shared" si="1"/>
        <v>623.61645462220235</v>
      </c>
      <c r="AE22">
        <f>'IDT-1'!F22</f>
        <v>0</v>
      </c>
      <c r="AF22" s="26"/>
      <c r="AG22">
        <f t="shared" si="2"/>
        <v>623.61645462220235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-60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11.901872856766026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55.92</v>
      </c>
      <c r="J23">
        <f>Bawana_RLNG!T23</f>
        <v>0</v>
      </c>
      <c r="K23">
        <f>Bawana_Spot!T23</f>
        <v>0</v>
      </c>
      <c r="L23">
        <f>TWOMCL!S23</f>
        <v>6.1267902481104981</v>
      </c>
      <c r="M23">
        <f>EDWPCL!W23</f>
        <v>0</v>
      </c>
      <c r="N23">
        <f>'MSW BWN'!W23</f>
        <v>5.4662399999999982</v>
      </c>
      <c r="O23">
        <f>TPDDL_ISGS_exbus!BB23</f>
        <v>481.65416746468156</v>
      </c>
      <c r="P23" s="77">
        <v>50</v>
      </c>
      <c r="Q23" s="77">
        <v>15.623068159497153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163.74999999999997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-53</v>
      </c>
      <c r="AA23" s="117">
        <f>STOA!J23</f>
        <v>2.85</v>
      </c>
      <c r="AB23" s="117">
        <f>-STOA!P23</f>
        <v>0</v>
      </c>
      <c r="AC23">
        <f t="shared" si="0"/>
        <v>8.0729805060457114</v>
      </c>
      <c r="AD23">
        <f t="shared" si="1"/>
        <v>662.21915822300957</v>
      </c>
      <c r="AE23">
        <f>'IDT-1'!F23</f>
        <v>0</v>
      </c>
      <c r="AF23" s="26"/>
      <c r="AG23">
        <f t="shared" si="2"/>
        <v>662.21915822300957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-70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11.901872856766026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55.92</v>
      </c>
      <c r="J24">
        <f>Bawana_RLNG!T24</f>
        <v>0</v>
      </c>
      <c r="K24">
        <f>Bawana_Spot!T24</f>
        <v>0</v>
      </c>
      <c r="L24">
        <f>TWOMCL!S24</f>
        <v>6.1267902481104981</v>
      </c>
      <c r="M24">
        <f>EDWPCL!W24</f>
        <v>0</v>
      </c>
      <c r="N24">
        <f>'MSW BWN'!W24</f>
        <v>5.5386559999999987</v>
      </c>
      <c r="O24">
        <f>TPDDL_ISGS_exbus!BB24</f>
        <v>477.51360914148449</v>
      </c>
      <c r="P24" s="77">
        <v>28.748508043591077</v>
      </c>
      <c r="Q24" s="77">
        <v>7.67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181.89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-74</v>
      </c>
      <c r="AA24" s="117">
        <f>STOA!J24</f>
        <v>2.85</v>
      </c>
      <c r="AB24" s="117">
        <f>-STOA!P24</f>
        <v>0</v>
      </c>
      <c r="AC24">
        <f t="shared" si="0"/>
        <v>7.5047844759940325</v>
      </c>
      <c r="AD24">
        <f t="shared" si="1"/>
        <v>696.65465181395803</v>
      </c>
      <c r="AE24">
        <f>'IDT-1'!F24</f>
        <v>0</v>
      </c>
      <c r="AF24" s="26"/>
      <c r="AG24">
        <f t="shared" si="2"/>
        <v>696.65465181395803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11.901872856766026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55.92</v>
      </c>
      <c r="J25">
        <f>Bawana_RLNG!T25</f>
        <v>0</v>
      </c>
      <c r="K25">
        <f>Bawana_Spot!T25</f>
        <v>0</v>
      </c>
      <c r="L25">
        <f>TWOMCL!S25</f>
        <v>6.1267902481104981</v>
      </c>
      <c r="M25">
        <f>EDWPCL!W25</f>
        <v>0</v>
      </c>
      <c r="N25">
        <f>'MSW BWN'!W25</f>
        <v>5.858687999999999</v>
      </c>
      <c r="O25">
        <f>TPDDL_ISGS_exbus!BB25</f>
        <v>480.68146433825126</v>
      </c>
      <c r="P25" s="77">
        <v>28.748508043591077</v>
      </c>
      <c r="Q25" s="77">
        <v>7.67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181.77999999999997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-29</v>
      </c>
      <c r="AA25" s="117">
        <f>STOA!J25</f>
        <v>2.85</v>
      </c>
      <c r="AB25" s="117">
        <f>-STOA!P25</f>
        <v>0</v>
      </c>
      <c r="AC25">
        <f t="shared" si="0"/>
        <v>7.1349941448267904</v>
      </c>
      <c r="AD25">
        <f t="shared" si="1"/>
        <v>745.40232934189203</v>
      </c>
      <c r="AE25">
        <f>'IDT-1'!F25</f>
        <v>0</v>
      </c>
      <c r="AF25" s="26"/>
      <c r="AG25">
        <f t="shared" si="2"/>
        <v>745.40232934189203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11.901872856766026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55.92</v>
      </c>
      <c r="J26">
        <f>Bawana_RLNG!T26</f>
        <v>0</v>
      </c>
      <c r="K26">
        <f>Bawana_Spot!T26</f>
        <v>0</v>
      </c>
      <c r="L26">
        <f>TWOMCL!S26</f>
        <v>6.1267902481104981</v>
      </c>
      <c r="M26">
        <f>EDWPCL!W26</f>
        <v>0</v>
      </c>
      <c r="N26">
        <f>'MSW BWN'!W26</f>
        <v>5.7862719999999985</v>
      </c>
      <c r="O26">
        <f>TPDDL_ISGS_exbus!BB26</f>
        <v>532.00134668258943</v>
      </c>
      <c r="P26" s="77">
        <v>66.02000000000001</v>
      </c>
      <c r="Q26" s="77">
        <v>7.67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181.75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2.85</v>
      </c>
      <c r="AB26" s="117">
        <f>-STOA!P26</f>
        <v>0</v>
      </c>
      <c r="AC26">
        <f t="shared" si="0"/>
        <v>8.0113563806175137</v>
      </c>
      <c r="AD26">
        <f t="shared" si="1"/>
        <v>822.01492540684842</v>
      </c>
      <c r="AE26">
        <f>'IDT-1'!F26</f>
        <v>0</v>
      </c>
      <c r="AF26" s="26"/>
      <c r="AG26">
        <f t="shared" si="2"/>
        <v>822.01492540684842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-40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11.901872856766026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49.999080966822895</v>
      </c>
      <c r="J27">
        <f>Bawana_RLNG!T27</f>
        <v>0</v>
      </c>
      <c r="K27">
        <f>Bawana_Spot!T27</f>
        <v>0</v>
      </c>
      <c r="L27">
        <f>TWOMCL!S27</f>
        <v>6.1267902481104981</v>
      </c>
      <c r="M27">
        <f>EDWPCL!W27</f>
        <v>0</v>
      </c>
      <c r="N27">
        <f>'MSW BWN'!W27</f>
        <v>5.6180799999999991</v>
      </c>
      <c r="O27">
        <f>TPDDL_ISGS_exbus!BB27</f>
        <v>645.52539706079779</v>
      </c>
      <c r="P27" s="77">
        <v>66.02000000000001</v>
      </c>
      <c r="Q27" s="77">
        <v>23.52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181.63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2.85</v>
      </c>
      <c r="AB27" s="117">
        <f>-STOA!P27</f>
        <v>0</v>
      </c>
      <c r="AC27">
        <f t="shared" si="0"/>
        <v>9.5391142229635548</v>
      </c>
      <c r="AD27">
        <f t="shared" si="1"/>
        <v>893.65210690953359</v>
      </c>
      <c r="AE27">
        <f>'IDT-1'!F27</f>
        <v>-17.347000000000001</v>
      </c>
      <c r="AF27" s="26"/>
      <c r="AG27">
        <f t="shared" si="2"/>
        <v>876.30510690953361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-90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11.901872856766026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49.999080966822895</v>
      </c>
      <c r="J28">
        <f>Bawana_RLNG!T28</f>
        <v>0</v>
      </c>
      <c r="K28">
        <f>Bawana_Spot!T28</f>
        <v>0</v>
      </c>
      <c r="L28">
        <f>TWOMCL!S28</f>
        <v>6.1267902481104981</v>
      </c>
      <c r="M28">
        <f>EDWPCL!W28</f>
        <v>0</v>
      </c>
      <c r="N28">
        <f>'MSW BWN'!W28</f>
        <v>5.3424319999999996</v>
      </c>
      <c r="O28">
        <f>TPDDL_ISGS_exbus!BB28</f>
        <v>740.2846966921436</v>
      </c>
      <c r="P28" s="77">
        <v>66.02000000000001</v>
      </c>
      <c r="Q28" s="77">
        <v>23.52</v>
      </c>
      <c r="R28" s="80">
        <v>0.01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181.51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2.85</v>
      </c>
      <c r="AB28" s="117">
        <f>-STOA!P28</f>
        <v>0</v>
      </c>
      <c r="AC28">
        <f t="shared" si="0"/>
        <v>10.369602357319398</v>
      </c>
      <c r="AD28">
        <f t="shared" si="1"/>
        <v>987.19527040652349</v>
      </c>
      <c r="AE28">
        <f>'IDT-1'!F28</f>
        <v>0</v>
      </c>
      <c r="AF28" s="26"/>
      <c r="AG28">
        <f t="shared" si="2"/>
        <v>987.19527040652349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-90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11.901872856766026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49.999080966822895</v>
      </c>
      <c r="J29">
        <f>Bawana_RLNG!T29</f>
        <v>0</v>
      </c>
      <c r="K29">
        <f>Bawana_Spot!T29</f>
        <v>0</v>
      </c>
      <c r="L29">
        <f>TWOMCL!S29</f>
        <v>6.1267902481104981</v>
      </c>
      <c r="M29">
        <f>EDWPCL!W29</f>
        <v>0</v>
      </c>
      <c r="N29">
        <f>'MSW BWN'!W29</f>
        <v>5.5059519999999997</v>
      </c>
      <c r="O29">
        <f>TPDDL_ISGS_exbus!BB29</f>
        <v>833.97869383114971</v>
      </c>
      <c r="P29" s="77">
        <v>66.02000000000001</v>
      </c>
      <c r="Q29" s="77">
        <v>23.52</v>
      </c>
      <c r="R29" s="80">
        <v>0.01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203.91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-123</v>
      </c>
      <c r="AA29" s="117">
        <f>STOA!J29</f>
        <v>2.85</v>
      </c>
      <c r="AB29" s="117">
        <f>-STOA!P29</f>
        <v>0</v>
      </c>
      <c r="AC29">
        <f t="shared" si="0"/>
        <v>11.685646716375096</v>
      </c>
      <c r="AD29">
        <f t="shared" si="1"/>
        <v>1069.136743186474</v>
      </c>
      <c r="AE29">
        <f>'IDT-1'!F29</f>
        <v>0</v>
      </c>
      <c r="AF29" s="26"/>
      <c r="AG29">
        <f t="shared" si="2"/>
        <v>1069.136743186474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11.901872856766026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69.598826405867968</v>
      </c>
      <c r="J30">
        <f>Bawana_RLNG!T30</f>
        <v>0</v>
      </c>
      <c r="K30">
        <f>Bawana_Spot!T30</f>
        <v>0</v>
      </c>
      <c r="L30">
        <f>TWOMCL!S30</f>
        <v>5.9302961275626433</v>
      </c>
      <c r="M30">
        <f>EDWPCL!W30</f>
        <v>0</v>
      </c>
      <c r="N30">
        <f>'MSW BWN'!W30</f>
        <v>5.2758559999999992</v>
      </c>
      <c r="O30">
        <f>TPDDL_ISGS_exbus!BB30</f>
        <v>860.98002721852959</v>
      </c>
      <c r="P30" s="77">
        <v>66.02000000000001</v>
      </c>
      <c r="Q30" s="77">
        <v>23.52</v>
      </c>
      <c r="R30" s="80">
        <v>1.03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203.79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2.85</v>
      </c>
      <c r="AB30" s="117">
        <f>-STOA!P30</f>
        <v>0</v>
      </c>
      <c r="AC30">
        <f t="shared" si="0"/>
        <v>11.007892531756791</v>
      </c>
      <c r="AD30">
        <f t="shared" si="1"/>
        <v>1239.8889860769693</v>
      </c>
      <c r="AE30">
        <f>'IDT-1'!F30</f>
        <v>-130.965</v>
      </c>
      <c r="AF30" s="26"/>
      <c r="AG30">
        <f t="shared" si="2"/>
        <v>1108.9239860769694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11.901872856766026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69.598826405867968</v>
      </c>
      <c r="J31">
        <f>Bawana_RLNG!T31</f>
        <v>0</v>
      </c>
      <c r="K31">
        <f>Bawana_Spot!T31</f>
        <v>0</v>
      </c>
      <c r="L31">
        <f>TWOMCL!S31</f>
        <v>6.1079726651480648</v>
      </c>
      <c r="M31">
        <f>EDWPCL!W31</f>
        <v>0</v>
      </c>
      <c r="N31">
        <f>'MSW BWN'!W31</f>
        <v>5.3424319999999996</v>
      </c>
      <c r="O31">
        <f>TPDDL_ISGS_exbus!BB31</f>
        <v>888.96009149335976</v>
      </c>
      <c r="P31" s="77">
        <v>66.02000000000001</v>
      </c>
      <c r="Q31" s="77">
        <v>23.52</v>
      </c>
      <c r="R31" s="80">
        <v>4.49</v>
      </c>
      <c r="S31" s="80">
        <v>0</v>
      </c>
      <c r="T31" s="78">
        <f>SUMPRODUCT(LTA!F31:AJ31,LTA!F$101:AJ$101,LTA!F$105:AJ$105)</f>
        <v>0</v>
      </c>
      <c r="U31" s="78">
        <f>SUMPRODUCT(LTA!F31:AJ31,LTA!F$102:AJ$102,LTA!F$105:AJ$105)</f>
        <v>203.89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2.76</v>
      </c>
      <c r="AB31" s="117">
        <f>-STOA!P31</f>
        <v>0</v>
      </c>
      <c r="AC31">
        <f t="shared" si="0"/>
        <v>11.286802519706049</v>
      </c>
      <c r="AD31">
        <f t="shared" si="1"/>
        <v>1271.3043929014357</v>
      </c>
      <c r="AE31">
        <f>'IDT-1'!F31</f>
        <v>-119.77200000000001</v>
      </c>
      <c r="AF31" s="26"/>
      <c r="AG31">
        <f t="shared" si="2"/>
        <v>1151.5323929014357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11.901872856766026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69.598826405867968</v>
      </c>
      <c r="J32">
        <f>Bawana_RLNG!T32</f>
        <v>0</v>
      </c>
      <c r="K32">
        <f>Bawana_Spot!T32</f>
        <v>0</v>
      </c>
      <c r="L32">
        <f>TWOMCL!S32</f>
        <v>6.1267902481104981</v>
      </c>
      <c r="M32">
        <f>EDWPCL!W32</f>
        <v>0</v>
      </c>
      <c r="N32">
        <f>'MSW BWN'!W32</f>
        <v>5.4160159999999991</v>
      </c>
      <c r="O32">
        <f>TPDDL_ISGS_exbus!BB32</f>
        <v>907.64171655815971</v>
      </c>
      <c r="P32" s="77">
        <v>66.02000000000001</v>
      </c>
      <c r="Q32" s="77">
        <v>23.52</v>
      </c>
      <c r="R32" s="80">
        <v>8.9174543378995441</v>
      </c>
      <c r="S32" s="80">
        <v>0</v>
      </c>
      <c r="T32" s="78">
        <f>SUMPRODUCT(LTA!F32:AJ32,LTA!F$101:AJ$101,LTA!F$105:AJ$105)</f>
        <v>0</v>
      </c>
      <c r="U32" s="78">
        <f>SUMPRODUCT(LTA!F32:AJ32,LTA!F$102:AJ$102,LTA!F$105:AJ$105)</f>
        <v>205.65999999999997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2.76</v>
      </c>
      <c r="AB32" s="117">
        <f>-STOA!P32</f>
        <v>0</v>
      </c>
      <c r="AC32">
        <f t="shared" si="0"/>
        <v>11.506551552379872</v>
      </c>
      <c r="AD32">
        <f t="shared" si="1"/>
        <v>1296.0561248544236</v>
      </c>
      <c r="AE32">
        <f>'IDT-1'!F32</f>
        <v>-108.667</v>
      </c>
      <c r="AF32" s="26"/>
      <c r="AG32">
        <f t="shared" si="2"/>
        <v>1187.3891248544237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11.901872856766026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69.598873877518002</v>
      </c>
      <c r="J33">
        <f>Bawana_RLNG!T33</f>
        <v>0</v>
      </c>
      <c r="K33">
        <f>Bawana_Spot!T33</f>
        <v>0</v>
      </c>
      <c r="L33">
        <f>TWOMCL!S33</f>
        <v>6.0615034168564916</v>
      </c>
      <c r="M33">
        <f>EDWPCL!W33</f>
        <v>0</v>
      </c>
      <c r="N33">
        <f>'MSW BWN'!W33</f>
        <v>5.5666879999999992</v>
      </c>
      <c r="O33">
        <f>TPDDL_ISGS_exbus!BB33</f>
        <v>909.14993302396044</v>
      </c>
      <c r="P33" s="77">
        <v>66.02000000000001</v>
      </c>
      <c r="Q33" s="77">
        <v>23.52</v>
      </c>
      <c r="R33" s="80">
        <v>14.04</v>
      </c>
      <c r="S33" s="80">
        <v>0</v>
      </c>
      <c r="T33" s="78">
        <f>SUMPRODUCT(LTA!F33:AJ33,LTA!F$101:AJ$101,LTA!F$105:AJ$105)</f>
        <v>0.71000000000000008</v>
      </c>
      <c r="U33" s="78">
        <f>SUMPRODUCT(LTA!F33:AJ33,LTA!F$102:AJ$102,LTA!F$105:AJ$105)</f>
        <v>208.64999999999998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-20</v>
      </c>
      <c r="AA33" s="117">
        <f>STOA!J33</f>
        <v>2.76</v>
      </c>
      <c r="AB33" s="117">
        <f>-STOA!P33</f>
        <v>0</v>
      </c>
      <c r="AC33">
        <f t="shared" si="0"/>
        <v>11.775776616784794</v>
      </c>
      <c r="AD33">
        <f t="shared" si="1"/>
        <v>1286.2030945583163</v>
      </c>
      <c r="AE33">
        <f>'IDT-1'!F33</f>
        <v>-86.965999999999994</v>
      </c>
      <c r="AF33" s="26"/>
      <c r="AG33">
        <f t="shared" si="2"/>
        <v>1199.2370945583164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11.901872856766026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69.598873877518002</v>
      </c>
      <c r="J34">
        <f>Bawana_RLNG!T34</f>
        <v>0</v>
      </c>
      <c r="K34">
        <f>Bawana_Spot!T34</f>
        <v>0</v>
      </c>
      <c r="L34">
        <f>TWOMCL!S34</f>
        <v>6.1267902481104981</v>
      </c>
      <c r="M34">
        <f>EDWPCL!W34</f>
        <v>0</v>
      </c>
      <c r="N34">
        <f>'MSW BWN'!W34</f>
        <v>5.4779199999999992</v>
      </c>
      <c r="O34">
        <f>TPDDL_ISGS_exbus!BB34</f>
        <v>909.14993302396044</v>
      </c>
      <c r="P34" s="77">
        <v>66.02000000000001</v>
      </c>
      <c r="Q34" s="77">
        <v>23.52</v>
      </c>
      <c r="R34" s="80">
        <v>19.579999999999998</v>
      </c>
      <c r="S34" s="80">
        <v>0</v>
      </c>
      <c r="T34" s="78">
        <f>SUMPRODUCT(LTA!F34:AJ34,LTA!F$101:AJ$101,LTA!F$105:AJ$105)</f>
        <v>1</v>
      </c>
      <c r="U34" s="78">
        <f>SUMPRODUCT(LTA!F34:AJ34,LTA!F$102:AJ$102,LTA!F$105:AJ$105)</f>
        <v>212.47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-20</v>
      </c>
      <c r="AA34" s="117">
        <f>STOA!J34</f>
        <v>2.76</v>
      </c>
      <c r="AB34" s="117">
        <f>-STOA!P34</f>
        <v>0</v>
      </c>
      <c r="AC34">
        <f t="shared" si="0"/>
        <v>11.86048998249983</v>
      </c>
      <c r="AD34">
        <f t="shared" si="1"/>
        <v>1295.7449000238553</v>
      </c>
      <c r="AE34">
        <f>'IDT-1'!F34</f>
        <v>-90.369</v>
      </c>
      <c r="AF34" s="26"/>
      <c r="AG34">
        <f t="shared" si="2"/>
        <v>1205.3759000238554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11.901872856766026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69.598873877518002</v>
      </c>
      <c r="J35">
        <f>Bawana_RLNG!T35</f>
        <v>0</v>
      </c>
      <c r="K35">
        <f>Bawana_Spot!T35</f>
        <v>0</v>
      </c>
      <c r="L35">
        <f>TWOMCL!S35</f>
        <v>6.1267902481104981</v>
      </c>
      <c r="M35">
        <f>EDWPCL!W35</f>
        <v>0</v>
      </c>
      <c r="N35">
        <f>'MSW BWN'!W35</f>
        <v>5.4825919999999986</v>
      </c>
      <c r="O35">
        <f>TPDDL_ISGS_exbus!BB35</f>
        <v>902.70451913876047</v>
      </c>
      <c r="P35" s="77">
        <v>66.02000000000001</v>
      </c>
      <c r="Q35" s="77">
        <v>23.52</v>
      </c>
      <c r="R35" s="80">
        <v>20.2</v>
      </c>
      <c r="S35" s="80">
        <v>0</v>
      </c>
      <c r="T35" s="78">
        <f>SUMPRODUCT(LTA!F35:AJ35,LTA!F$101:AJ$101,LTA!F$105:AJ$105)</f>
        <v>7.13</v>
      </c>
      <c r="U35" s="78">
        <f>SUMPRODUCT(LTA!F35:AJ35,LTA!F$102:AJ$102,LTA!F$105:AJ$105)</f>
        <v>216.76999999999998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2.6999999999999997</v>
      </c>
      <c r="AB35" s="117">
        <f>-STOA!P35</f>
        <v>0</v>
      </c>
      <c r="AC35">
        <f t="shared" si="0"/>
        <v>11.722960903466166</v>
      </c>
      <c r="AD35">
        <f t="shared" si="1"/>
        <v>1320.4316872176889</v>
      </c>
      <c r="AE35">
        <f>'IDT-1'!F35</f>
        <v>-70.301000000000002</v>
      </c>
      <c r="AF35" s="26"/>
      <c r="AG35">
        <f t="shared" si="2"/>
        <v>1250.130687217689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11.901872856766026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69.598873877518002</v>
      </c>
      <c r="J36">
        <f>Bawana_RLNG!T36</f>
        <v>0</v>
      </c>
      <c r="K36">
        <f>Bawana_Spot!T36</f>
        <v>0</v>
      </c>
      <c r="L36">
        <f>TWOMCL!S36</f>
        <v>6.1267902481104981</v>
      </c>
      <c r="M36">
        <f>EDWPCL!W36</f>
        <v>0</v>
      </c>
      <c r="N36">
        <f>'MSW BWN'!W36</f>
        <v>5.6227519999999993</v>
      </c>
      <c r="O36">
        <f>TPDDL_ISGS_exbus!BB36</f>
        <v>896.76312635346051</v>
      </c>
      <c r="P36" s="77">
        <v>66.02000000000001</v>
      </c>
      <c r="Q36" s="77">
        <v>23.52</v>
      </c>
      <c r="R36" s="80">
        <v>20.2</v>
      </c>
      <c r="S36" s="80">
        <v>0</v>
      </c>
      <c r="T36" s="78">
        <f>SUMPRODUCT(LTA!F36:AJ36,LTA!F$101:AJ$101,LTA!F$105:AJ$105)</f>
        <v>13.9</v>
      </c>
      <c r="U36" s="78">
        <f>SUMPRODUCT(LTA!F36:AJ36,LTA!F$102:AJ$102,LTA!F$105:AJ$105)</f>
        <v>220.83999999999997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2.6999999999999997</v>
      </c>
      <c r="AB36" s="117">
        <f>-STOA!P36</f>
        <v>0</v>
      </c>
      <c r="AC36">
        <f t="shared" si="0"/>
        <v>11.767302054955527</v>
      </c>
      <c r="AD36">
        <f t="shared" si="1"/>
        <v>1325.4261132808997</v>
      </c>
      <c r="AE36">
        <f>'IDT-1'!F36</f>
        <v>-65.027000000000001</v>
      </c>
      <c r="AF36" s="26"/>
      <c r="AG36">
        <f t="shared" si="2"/>
        <v>1260.3991132808997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11.901872856766026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69.598873877518002</v>
      </c>
      <c r="J37">
        <f>Bawana_RLNG!T37</f>
        <v>0</v>
      </c>
      <c r="K37">
        <f>Bawana_Spot!T37</f>
        <v>0</v>
      </c>
      <c r="L37">
        <f>TWOMCL!S37</f>
        <v>6.1267902481104981</v>
      </c>
      <c r="M37">
        <f>EDWPCL!W37</f>
        <v>0</v>
      </c>
      <c r="N37">
        <f>'MSW BWN'!W37</f>
        <v>5.6624639999999991</v>
      </c>
      <c r="O37">
        <f>TPDDL_ISGS_exbus!BB37</f>
        <v>863.03719992164815</v>
      </c>
      <c r="P37" s="77">
        <v>66.02000000000001</v>
      </c>
      <c r="Q37" s="77">
        <v>23.52</v>
      </c>
      <c r="R37" s="80">
        <v>20.2</v>
      </c>
      <c r="S37" s="80">
        <v>0</v>
      </c>
      <c r="T37" s="78">
        <f>SUMPRODUCT(LTA!F37:AJ37,LTA!F$101:AJ$101,LTA!F$105:AJ$105)</f>
        <v>36.46</v>
      </c>
      <c r="U37" s="78">
        <f>SUMPRODUCT(LTA!F37:AJ37,LTA!F$102:AJ$102,LTA!F$105:AJ$105)</f>
        <v>225.59999999999997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2.6999999999999997</v>
      </c>
      <c r="AB37" s="117">
        <f>-STOA!P37</f>
        <v>0</v>
      </c>
      <c r="AC37">
        <f t="shared" si="0"/>
        <v>11.711279367955576</v>
      </c>
      <c r="AD37">
        <f t="shared" si="1"/>
        <v>1319.1159215360872</v>
      </c>
      <c r="AE37">
        <f>'IDT-1'!F37</f>
        <v>-67.778999999999996</v>
      </c>
      <c r="AF37" s="26"/>
      <c r="AG37">
        <f t="shared" si="2"/>
        <v>1251.3369215360872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11.901872856766026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69.598873877518002</v>
      </c>
      <c r="J38">
        <f>Bawana_RLNG!T38</f>
        <v>0</v>
      </c>
      <c r="K38">
        <f>Bawana_Spot!T38</f>
        <v>0</v>
      </c>
      <c r="L38">
        <f>TWOMCL!S38</f>
        <v>6.1267902481104981</v>
      </c>
      <c r="M38">
        <f>EDWPCL!W38</f>
        <v>0</v>
      </c>
      <c r="N38">
        <f>'MSW BWN'!W38</f>
        <v>5.6180799999999991</v>
      </c>
      <c r="O38">
        <f>TPDDL_ISGS_exbus!BB38</f>
        <v>851.72968979894836</v>
      </c>
      <c r="P38" s="77">
        <v>66.02000000000001</v>
      </c>
      <c r="Q38" s="77">
        <v>23.52</v>
      </c>
      <c r="R38" s="80">
        <v>20.2</v>
      </c>
      <c r="S38" s="80">
        <v>0</v>
      </c>
      <c r="T38" s="78">
        <f>SUMPRODUCT(LTA!F38:AJ38,LTA!F$101:AJ$101,LTA!F$105:AJ$105)</f>
        <v>47.95</v>
      </c>
      <c r="U38" s="78">
        <f>SUMPRODUCT(LTA!F38:AJ38,LTA!F$102:AJ$102,LTA!F$105:AJ$105)</f>
        <v>230.44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2.6999999999999997</v>
      </c>
      <c r="AB38" s="117">
        <f>-STOA!P38</f>
        <v>0</v>
      </c>
      <c r="AC38">
        <f t="shared" si="0"/>
        <v>11.75508669967582</v>
      </c>
      <c r="AD38">
        <f t="shared" si="1"/>
        <v>1324.0502200816672</v>
      </c>
      <c r="AE38">
        <f>'IDT-1'!F38</f>
        <v>-73.430000000000007</v>
      </c>
      <c r="AF38" s="26"/>
      <c r="AG38">
        <f t="shared" si="2"/>
        <v>1250.6202200816672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11.806911105249275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69.598873877518002</v>
      </c>
      <c r="J39">
        <f>Bawana_RLNG!T39</f>
        <v>0</v>
      </c>
      <c r="K39">
        <f>Bawana_Spot!T39</f>
        <v>0</v>
      </c>
      <c r="L39">
        <f>TWOMCL!S39</f>
        <v>6.1267902481104981</v>
      </c>
      <c r="M39">
        <f>EDWPCL!W39</f>
        <v>0</v>
      </c>
      <c r="N39">
        <f>'MSW BWN'!W39</f>
        <v>5.858687999999999</v>
      </c>
      <c r="O39">
        <f>TPDDL_ISGS_exbus!BB39</f>
        <v>848.19212346358438</v>
      </c>
      <c r="P39" s="77">
        <v>66.02000000000001</v>
      </c>
      <c r="Q39" s="77">
        <v>23.52</v>
      </c>
      <c r="R39" s="80">
        <v>20.2</v>
      </c>
      <c r="S39" s="80">
        <v>0</v>
      </c>
      <c r="T39" s="78">
        <f>SUMPRODUCT(LTA!F39:AJ39,LTA!F$101:AJ$101,LTA!F$105:AJ$105)</f>
        <v>59.18</v>
      </c>
      <c r="U39" s="78">
        <f>SUMPRODUCT(LTA!F39:AJ39,LTA!F$102:AJ$102,LTA!F$105:AJ$105)</f>
        <v>243.07999999999998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2.6999999999999997</v>
      </c>
      <c r="AB39" s="117">
        <f>-STOA!P39</f>
        <v>0</v>
      </c>
      <c r="AC39">
        <f t="shared" si="0"/>
        <v>11.935293802911268</v>
      </c>
      <c r="AD39">
        <f t="shared" si="1"/>
        <v>1344.348092891551</v>
      </c>
      <c r="AE39">
        <f>'IDT-1'!F39</f>
        <v>-46.366999999999997</v>
      </c>
      <c r="AF39" s="26"/>
      <c r="AG39">
        <f t="shared" si="2"/>
        <v>1297.981092891551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11.806911105249275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69.598873877518002</v>
      </c>
      <c r="J40">
        <f>Bawana_RLNG!T40</f>
        <v>0</v>
      </c>
      <c r="K40">
        <f>Bawana_Spot!T40</f>
        <v>0</v>
      </c>
      <c r="L40">
        <f>TWOMCL!S40</f>
        <v>6.1267902481104981</v>
      </c>
      <c r="M40">
        <f>EDWPCL!W40</f>
        <v>0</v>
      </c>
      <c r="N40">
        <f>'MSW BWN'!W40</f>
        <v>5.8423359999999986</v>
      </c>
      <c r="O40">
        <f>TPDDL_ISGS_exbus!BB40</f>
        <v>841.24360607058441</v>
      </c>
      <c r="P40" s="77">
        <v>66.02000000000001</v>
      </c>
      <c r="Q40" s="77">
        <v>23.52</v>
      </c>
      <c r="R40" s="80">
        <v>20.2</v>
      </c>
      <c r="S40" s="80">
        <v>0</v>
      </c>
      <c r="T40" s="78">
        <f>SUMPRODUCT(LTA!F40:AJ40,LTA!F$101:AJ$101,LTA!F$105:AJ$105)</f>
        <v>71.400000000000006</v>
      </c>
      <c r="U40" s="78">
        <f>SUMPRODUCT(LTA!F40:AJ40,LTA!F$102:AJ$102,LTA!F$105:AJ$105)</f>
        <v>248.24999999999997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2.6999999999999997</v>
      </c>
      <c r="AB40" s="117">
        <f>-STOA!P40</f>
        <v>0</v>
      </c>
      <c r="AC40">
        <f t="shared" si="0"/>
        <v>12.027034952252869</v>
      </c>
      <c r="AD40">
        <f t="shared" si="1"/>
        <v>1354.6814823492093</v>
      </c>
      <c r="AE40">
        <f>'IDT-1'!F40</f>
        <v>-7.1719999999999997</v>
      </c>
      <c r="AF40" s="26"/>
      <c r="AG40">
        <f t="shared" si="2"/>
        <v>1347.5094823492093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11.806911105249275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69.598873877518002</v>
      </c>
      <c r="J41">
        <f>Bawana_RLNG!T41</f>
        <v>0</v>
      </c>
      <c r="K41">
        <f>Bawana_Spot!T41</f>
        <v>0</v>
      </c>
      <c r="L41">
        <f>TWOMCL!S41</f>
        <v>6.1267902481104981</v>
      </c>
      <c r="M41">
        <f>EDWPCL!W41</f>
        <v>0</v>
      </c>
      <c r="N41">
        <f>'MSW BWN'!W41</f>
        <v>5.6963359999999996</v>
      </c>
      <c r="O41">
        <f>TPDDL_ISGS_exbus!BB41</f>
        <v>852.35927501088543</v>
      </c>
      <c r="P41" s="77">
        <v>66.02000000000001</v>
      </c>
      <c r="Q41" s="77">
        <v>23.52</v>
      </c>
      <c r="R41" s="80">
        <v>20.2</v>
      </c>
      <c r="S41" s="80">
        <v>0</v>
      </c>
      <c r="T41" s="78">
        <f>SUMPRODUCT(LTA!F41:AJ41,LTA!F$101:AJ$101,LTA!F$105:AJ$105)</f>
        <v>81.58</v>
      </c>
      <c r="U41" s="78">
        <f>SUMPRODUCT(LTA!F41:AJ41,LTA!F$102:AJ$102,LTA!F$105:AJ$105)</f>
        <v>253.51999999999998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21.03</v>
      </c>
      <c r="Z41" s="75">
        <f>IEX!P41</f>
        <v>0</v>
      </c>
      <c r="AA41" s="117">
        <f>STOA!J41</f>
        <v>2.6999999999999997</v>
      </c>
      <c r="AB41" s="117">
        <f>-STOA!P41</f>
        <v>0</v>
      </c>
      <c r="AC41">
        <f t="shared" si="0"/>
        <v>12.444592038927516</v>
      </c>
      <c r="AD41">
        <f t="shared" si="1"/>
        <v>1401.7135942028356</v>
      </c>
      <c r="AE41">
        <f>'IDT-1'!F41</f>
        <v>0</v>
      </c>
      <c r="AF41" s="26"/>
      <c r="AG41">
        <f t="shared" si="2"/>
        <v>1401.7135942028356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11.806911105249275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69.598873877518002</v>
      </c>
      <c r="J42">
        <f>Bawana_RLNG!T42</f>
        <v>0</v>
      </c>
      <c r="K42">
        <f>Bawana_Spot!T42</f>
        <v>0</v>
      </c>
      <c r="L42">
        <f>TWOMCL!S42</f>
        <v>6.1267902481104981</v>
      </c>
      <c r="M42">
        <f>EDWPCL!W42</f>
        <v>0</v>
      </c>
      <c r="N42">
        <f>'MSW BWN'!W42</f>
        <v>5.6904959999999987</v>
      </c>
      <c r="O42">
        <f>TPDDL_ISGS_exbus!BB42</f>
        <v>840.54877463518551</v>
      </c>
      <c r="P42" s="77">
        <v>66.02000000000001</v>
      </c>
      <c r="Q42" s="77">
        <v>23.52</v>
      </c>
      <c r="R42" s="80">
        <v>20.2</v>
      </c>
      <c r="S42" s="80">
        <v>0</v>
      </c>
      <c r="T42" s="78">
        <f>SUMPRODUCT(LTA!F42:AJ42,LTA!F$101:AJ$101,LTA!F$105:AJ$105)</f>
        <v>90.36</v>
      </c>
      <c r="U42" s="78">
        <f>SUMPRODUCT(LTA!F42:AJ42,LTA!F$102:AJ$102,LTA!F$105:AJ$105)</f>
        <v>259.32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29.7</v>
      </c>
      <c r="Z42" s="75">
        <f>IEX!P42</f>
        <v>0</v>
      </c>
      <c r="AA42" s="117">
        <f>STOA!J42</f>
        <v>2.6999999999999997</v>
      </c>
      <c r="AB42" s="117">
        <f>-STOA!P42</f>
        <v>0</v>
      </c>
      <c r="AC42">
        <f t="shared" si="0"/>
        <v>12.545208243621357</v>
      </c>
      <c r="AD42">
        <f t="shared" si="1"/>
        <v>1413.0466376224417</v>
      </c>
      <c r="AE42">
        <f>'IDT-1'!F42</f>
        <v>0</v>
      </c>
      <c r="AF42" s="26"/>
      <c r="AG42">
        <f t="shared" si="2"/>
        <v>1413.0466376224417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11.806911105249275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69.598873877518002</v>
      </c>
      <c r="J43">
        <f>Bawana_RLNG!T43</f>
        <v>0</v>
      </c>
      <c r="K43">
        <f>Bawana_Spot!T43</f>
        <v>0</v>
      </c>
      <c r="L43">
        <f>TWOMCL!S43</f>
        <v>6.1267902481104981</v>
      </c>
      <c r="M43">
        <f>EDWPCL!W43</f>
        <v>0</v>
      </c>
      <c r="N43">
        <f>'MSW BWN'!W43</f>
        <v>5.6741439999999992</v>
      </c>
      <c r="O43">
        <f>TPDDL_ISGS_exbus!BB43</f>
        <v>827.55519962218568</v>
      </c>
      <c r="P43" s="77">
        <v>66.02000000000001</v>
      </c>
      <c r="Q43" s="77">
        <v>23.52</v>
      </c>
      <c r="R43" s="80">
        <v>20.2</v>
      </c>
      <c r="S43" s="80">
        <v>0</v>
      </c>
      <c r="T43" s="78">
        <f>SUMPRODUCT(LTA!F43:AJ43,LTA!F$101:AJ$101,LTA!F$105:AJ$105)</f>
        <v>93.570000000000007</v>
      </c>
      <c r="U43" s="78">
        <f>SUMPRODUCT(LTA!F43:AJ43,LTA!F$102:AJ$102,LTA!F$105:AJ$105)</f>
        <v>264.12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30.67</v>
      </c>
      <c r="Z43" s="75">
        <f>IEX!P43</f>
        <v>0</v>
      </c>
      <c r="AA43" s="117">
        <f>STOA!J43</f>
        <v>2.61</v>
      </c>
      <c r="AB43" s="117">
        <f>-STOA!P43</f>
        <v>0</v>
      </c>
      <c r="AC43">
        <f t="shared" si="0"/>
        <v>12.635408885906957</v>
      </c>
      <c r="AD43">
        <f t="shared" si="1"/>
        <v>1423.2065099671561</v>
      </c>
      <c r="AE43">
        <f>'IDT-1'!F43</f>
        <v>0</v>
      </c>
      <c r="AF43" s="26"/>
      <c r="AG43">
        <f t="shared" si="2"/>
        <v>1423.2065099671561</v>
      </c>
      <c r="AI43" s="75">
        <f>PXIL!J43</f>
        <v>0</v>
      </c>
      <c r="AJ43" s="75">
        <f>PXIL!P43</f>
        <v>0</v>
      </c>
      <c r="AK43" s="75">
        <f>RTM_IEX!J43</f>
        <v>14.37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11.806911105249275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69.598873877518002</v>
      </c>
      <c r="J44">
        <f>Bawana_RLNG!T44</f>
        <v>0</v>
      </c>
      <c r="K44">
        <f>Bawana_Spot!T44</f>
        <v>0</v>
      </c>
      <c r="L44">
        <f>TWOMCL!S44</f>
        <v>6.1267902481104981</v>
      </c>
      <c r="M44">
        <f>EDWPCL!W44</f>
        <v>0</v>
      </c>
      <c r="N44">
        <f>'MSW BWN'!W44</f>
        <v>5.5947199999999988</v>
      </c>
      <c r="O44">
        <f>TPDDL_ISGS_exbus!BB44</f>
        <v>817.66445661061937</v>
      </c>
      <c r="P44" s="77">
        <v>66.02000000000001</v>
      </c>
      <c r="Q44" s="77">
        <v>23.52</v>
      </c>
      <c r="R44" s="80">
        <v>20.2</v>
      </c>
      <c r="S44" s="80">
        <v>0</v>
      </c>
      <c r="T44" s="78">
        <f>SUMPRODUCT(LTA!F44:AJ44,LTA!F$101:AJ$101,LTA!F$105:AJ$105)</f>
        <v>99.68</v>
      </c>
      <c r="U44" s="78">
        <f>SUMPRODUCT(LTA!F44:AJ44,LTA!F$102:AJ$102,LTA!F$105:AJ$105)</f>
        <v>268.50999999999993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35.450000000000003</v>
      </c>
      <c r="Z44" s="75">
        <f>IEX!P44</f>
        <v>0</v>
      </c>
      <c r="AA44" s="117">
        <f>STOA!J44</f>
        <v>2.61</v>
      </c>
      <c r="AB44" s="117">
        <f>-STOA!P44</f>
        <v>0</v>
      </c>
      <c r="AC44">
        <f t="shared" si="0"/>
        <v>13.019527416205175</v>
      </c>
      <c r="AD44">
        <f t="shared" si="1"/>
        <v>1466.4722244252919</v>
      </c>
      <c r="AE44">
        <f>'IDT-1'!F44</f>
        <v>0</v>
      </c>
      <c r="AF44" s="26"/>
      <c r="AG44">
        <f t="shared" si="2"/>
        <v>1466.4722244252919</v>
      </c>
      <c r="AI44" s="75">
        <f>PXIL!J44</f>
        <v>0</v>
      </c>
      <c r="AJ44" s="75">
        <f>PXIL!P44</f>
        <v>0</v>
      </c>
      <c r="AK44" s="75">
        <f>RTM_IEX!J44</f>
        <v>52.71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11.806911105249275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69.600000000000009</v>
      </c>
      <c r="J45">
        <f>Bawana_RLNG!T45</f>
        <v>0</v>
      </c>
      <c r="K45">
        <f>Bawana_Spot!T45</f>
        <v>0</v>
      </c>
      <c r="L45">
        <f>TWOMCL!S45</f>
        <v>6.1267902481104981</v>
      </c>
      <c r="M45">
        <f>EDWPCL!W45</f>
        <v>0</v>
      </c>
      <c r="N45">
        <f>'MSW BWN'!W45</f>
        <v>5.7126879999999982</v>
      </c>
      <c r="O45">
        <f>TPDDL_ISGS_exbus!BB45</f>
        <v>814.17365849215219</v>
      </c>
      <c r="P45" s="77">
        <v>66.02000000000001</v>
      </c>
      <c r="Q45" s="77">
        <v>23.52</v>
      </c>
      <c r="R45" s="80">
        <v>20.2</v>
      </c>
      <c r="S45" s="80">
        <v>0</v>
      </c>
      <c r="T45" s="78">
        <f>SUMPRODUCT(LTA!F45:AJ45,LTA!F$101:AJ$101,LTA!F$105:AJ$105)</f>
        <v>103.02</v>
      </c>
      <c r="U45" s="78">
        <f>SUMPRODUCT(LTA!F45:AJ45,LTA!F$102:AJ$102,LTA!F$105:AJ$105)</f>
        <v>273.44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23</v>
      </c>
      <c r="Z45" s="75">
        <f>IEX!P45</f>
        <v>0</v>
      </c>
      <c r="AA45" s="117">
        <f>STOA!J45</f>
        <v>2.61</v>
      </c>
      <c r="AB45" s="117">
        <f>-STOA!P45</f>
        <v>0</v>
      </c>
      <c r="AC45">
        <f t="shared" si="0"/>
        <v>12.742136421040506</v>
      </c>
      <c r="AD45">
        <f t="shared" si="1"/>
        <v>1435.2279114244716</v>
      </c>
      <c r="AE45">
        <f>'IDT-1'!F45</f>
        <v>0</v>
      </c>
      <c r="AF45" s="26"/>
      <c r="AG45">
        <f t="shared" si="2"/>
        <v>1435.2279114244716</v>
      </c>
      <c r="AI45" s="75">
        <f>PXIL!J45</f>
        <v>0</v>
      </c>
      <c r="AJ45" s="75">
        <f>PXIL!P45</f>
        <v>0</v>
      </c>
      <c r="AK45" s="75">
        <f>RTM_IEX!J45</f>
        <v>28.74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11.806911105249275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69.600000000000009</v>
      </c>
      <c r="J46">
        <f>Bawana_RLNG!T46</f>
        <v>0</v>
      </c>
      <c r="K46">
        <f>Bawana_Spot!T46</f>
        <v>0</v>
      </c>
      <c r="L46">
        <f>TWOMCL!S46</f>
        <v>6.1267902481104981</v>
      </c>
      <c r="M46">
        <f>EDWPCL!W46</f>
        <v>0</v>
      </c>
      <c r="N46">
        <f>'MSW BWN'!W46</f>
        <v>5.9147519999999991</v>
      </c>
      <c r="O46">
        <f>TPDDL_ISGS_exbus!BB46</f>
        <v>818.311749653314</v>
      </c>
      <c r="P46" s="77">
        <v>66.02000000000001</v>
      </c>
      <c r="Q46" s="77">
        <v>23.52</v>
      </c>
      <c r="R46" s="80">
        <v>20.2</v>
      </c>
      <c r="S46" s="80">
        <v>0</v>
      </c>
      <c r="T46" s="78">
        <f>SUMPRODUCT(LTA!F46:AJ46,LTA!F$101:AJ$101,LTA!F$105:AJ$105)</f>
        <v>106.32000000000001</v>
      </c>
      <c r="U46" s="78">
        <f>SUMPRODUCT(LTA!F46:AJ46,LTA!F$102:AJ$102,LTA!F$105:AJ$105)</f>
        <v>277.43999999999994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3.83</v>
      </c>
      <c r="Z46" s="75">
        <f>IEX!P46</f>
        <v>0</v>
      </c>
      <c r="AA46" s="117">
        <f>STOA!J46</f>
        <v>2.61</v>
      </c>
      <c r="AB46" s="117">
        <f>-STOA!P46</f>
        <v>0</v>
      </c>
      <c r="AC46">
        <f t="shared" si="0"/>
        <v>12.675961786458728</v>
      </c>
      <c r="AD46">
        <f t="shared" si="1"/>
        <v>1427.7742412202149</v>
      </c>
      <c r="AE46">
        <f>'IDT-1'!F46</f>
        <v>0</v>
      </c>
      <c r="AF46" s="26"/>
      <c r="AG46">
        <f t="shared" si="2"/>
        <v>1427.7742412202149</v>
      </c>
      <c r="AI46" s="75">
        <f>PXIL!J46</f>
        <v>0</v>
      </c>
      <c r="AJ46" s="75">
        <f>PXIL!P46</f>
        <v>0</v>
      </c>
      <c r="AK46" s="75">
        <f>RTM_IEX!J46</f>
        <v>28.75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11.806911105249275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69.600000000000009</v>
      </c>
      <c r="J47">
        <f>Bawana_RLNG!T47</f>
        <v>0</v>
      </c>
      <c r="K47">
        <f>Bawana_Spot!T47</f>
        <v>0</v>
      </c>
      <c r="L47">
        <f>TWOMCL!S47</f>
        <v>6.1267902481104981</v>
      </c>
      <c r="M47">
        <f>EDWPCL!W47</f>
        <v>0</v>
      </c>
      <c r="N47">
        <f>'MSW BWN'!W47</f>
        <v>5.5281439999999993</v>
      </c>
      <c r="O47">
        <f>TPDDL_ISGS_exbus!BB47</f>
        <v>799.14469495764297</v>
      </c>
      <c r="P47" s="77">
        <v>66.02000000000001</v>
      </c>
      <c r="Q47" s="77">
        <v>23.52</v>
      </c>
      <c r="R47" s="80">
        <v>20.2</v>
      </c>
      <c r="S47" s="80">
        <v>0</v>
      </c>
      <c r="T47" s="78">
        <f>SUMPRODUCT(LTA!F47:AJ47,LTA!F$101:AJ$101,LTA!F$105:AJ$105)</f>
        <v>108.79</v>
      </c>
      <c r="U47" s="78">
        <f>SUMPRODUCT(LTA!F47:AJ47,LTA!F$102:AJ$102,LTA!F$105:AJ$105)</f>
        <v>279.39999999999998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2.61</v>
      </c>
      <c r="AB47" s="117">
        <f>-STOA!P47</f>
        <v>0</v>
      </c>
      <c r="AC47">
        <f t="shared" si="0"/>
        <v>12.677777554736824</v>
      </c>
      <c r="AD47">
        <f t="shared" si="1"/>
        <v>1427.9787627562657</v>
      </c>
      <c r="AE47">
        <f>'IDT-1'!F47</f>
        <v>0</v>
      </c>
      <c r="AF47" s="26"/>
      <c r="AG47">
        <f t="shared" si="2"/>
        <v>1427.9787627562657</v>
      </c>
      <c r="AI47" s="75">
        <f>PXIL!J47</f>
        <v>0</v>
      </c>
      <c r="AJ47" s="75">
        <f>PXIL!P47</f>
        <v>0</v>
      </c>
      <c r="AK47" s="75">
        <f>RTM_IEX!J47</f>
        <v>47.91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11.806911105249275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69.600000000000009</v>
      </c>
      <c r="J48">
        <f>Bawana_RLNG!T48</f>
        <v>0</v>
      </c>
      <c r="K48">
        <f>Bawana_Spot!T48</f>
        <v>0</v>
      </c>
      <c r="L48">
        <f>TWOMCL!S48</f>
        <v>6.1267902481104981</v>
      </c>
      <c r="M48">
        <f>EDWPCL!W48</f>
        <v>0</v>
      </c>
      <c r="N48">
        <f>'MSW BWN'!W48</f>
        <v>5.3377600000000003</v>
      </c>
      <c r="O48">
        <f>TPDDL_ISGS_exbus!BB48</f>
        <v>794.27645637204296</v>
      </c>
      <c r="P48" s="77">
        <v>66.02000000000001</v>
      </c>
      <c r="Q48" s="77">
        <v>23.52</v>
      </c>
      <c r="R48" s="80">
        <v>20.2</v>
      </c>
      <c r="S48" s="80">
        <v>0</v>
      </c>
      <c r="T48" s="78">
        <f>SUMPRODUCT(LTA!F48:AJ48,LTA!F$101:AJ$101,LTA!F$105:AJ$105)</f>
        <v>113.85</v>
      </c>
      <c r="U48" s="78">
        <f>SUMPRODUCT(LTA!F48:AJ48,LTA!F$102:AJ$102,LTA!F$105:AJ$105)</f>
        <v>277.88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2.61</v>
      </c>
      <c r="AB48" s="117">
        <f>-STOA!P48</f>
        <v>0</v>
      </c>
      <c r="AC48">
        <f t="shared" si="0"/>
        <v>12.622261675983541</v>
      </c>
      <c r="AD48">
        <f t="shared" si="1"/>
        <v>1421.7256560494188</v>
      </c>
      <c r="AE48">
        <f>'IDT-1'!F48</f>
        <v>0</v>
      </c>
      <c r="AF48" s="26"/>
      <c r="AG48">
        <f t="shared" si="2"/>
        <v>1421.7256560494188</v>
      </c>
      <c r="AI48" s="75">
        <f>PXIL!J48</f>
        <v>0</v>
      </c>
      <c r="AJ48" s="75">
        <f>PXIL!P48</f>
        <v>0</v>
      </c>
      <c r="AK48" s="75">
        <f>RTM_IEX!J48</f>
        <v>43.12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11.806911105249275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69.599999999999994</v>
      </c>
      <c r="J49">
        <f>Bawana_RLNG!T49</f>
        <v>0</v>
      </c>
      <c r="K49">
        <f>Bawana_Spot!T49</f>
        <v>0</v>
      </c>
      <c r="L49">
        <f>TWOMCL!S49</f>
        <v>6.1267902481104981</v>
      </c>
      <c r="M49">
        <f>EDWPCL!W49</f>
        <v>0</v>
      </c>
      <c r="N49">
        <f>'MSW BWN'!W49</f>
        <v>5.0457599999999996</v>
      </c>
      <c r="O49">
        <f>TPDDL_ISGS_exbus!BB49</f>
        <v>791.11961537564298</v>
      </c>
      <c r="P49" s="77">
        <v>66.02000000000001</v>
      </c>
      <c r="Q49" s="77">
        <v>23.52</v>
      </c>
      <c r="R49" s="80">
        <v>20.2</v>
      </c>
      <c r="S49" s="80">
        <v>0</v>
      </c>
      <c r="T49" s="78">
        <f>SUMPRODUCT(LTA!F49:AJ49,LTA!F$101:AJ$101,LTA!F$105:AJ$105)</f>
        <v>114.99000000000001</v>
      </c>
      <c r="U49" s="78">
        <f>SUMPRODUCT(LTA!F49:AJ49,LTA!F$102:AJ$102,LTA!F$105:AJ$105)</f>
        <v>275.92999999999995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2.61</v>
      </c>
      <c r="AB49" s="117">
        <f>-STOA!P49</f>
        <v>0</v>
      </c>
      <c r="AC49">
        <f t="shared" si="0"/>
        <v>12.584783875215221</v>
      </c>
      <c r="AD49">
        <f t="shared" si="1"/>
        <v>1417.5042928537871</v>
      </c>
      <c r="AE49">
        <f>'IDT-1'!F49</f>
        <v>0</v>
      </c>
      <c r="AF49" s="26"/>
      <c r="AG49">
        <f t="shared" si="2"/>
        <v>1417.5042928537871</v>
      </c>
      <c r="AI49" s="75">
        <f>PXIL!J49</f>
        <v>0</v>
      </c>
      <c r="AJ49" s="75">
        <f>PXIL!P49</f>
        <v>0</v>
      </c>
      <c r="AK49" s="75">
        <f>RTM_IEX!J49</f>
        <v>43.12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10.659947368421051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57.47</v>
      </c>
      <c r="J50">
        <f>Bawana_RLNG!T50</f>
        <v>0</v>
      </c>
      <c r="K50">
        <f>Bawana_Spot!T50</f>
        <v>0</v>
      </c>
      <c r="L50">
        <f>TWOMCL!S50</f>
        <v>6.1267902481104981</v>
      </c>
      <c r="M50">
        <f>EDWPCL!W50</f>
        <v>0</v>
      </c>
      <c r="N50">
        <f>'MSW BWN'!W50</f>
        <v>5.3938240000000004</v>
      </c>
      <c r="O50">
        <f>TPDDL_ISGS_exbus!BB50</f>
        <v>789.70462186844304</v>
      </c>
      <c r="P50" s="77">
        <v>66.02000000000001</v>
      </c>
      <c r="Q50" s="77">
        <v>23.52</v>
      </c>
      <c r="R50" s="80">
        <v>20.2</v>
      </c>
      <c r="S50" s="80">
        <v>0</v>
      </c>
      <c r="T50" s="78">
        <f>SUMPRODUCT(LTA!F50:AJ50,LTA!F$101:AJ$101,LTA!F$105:AJ$105)</f>
        <v>114.5</v>
      </c>
      <c r="U50" s="78">
        <f>SUMPRODUCT(LTA!F50:AJ50,LTA!F$102:AJ$102,LTA!F$105:AJ$105)</f>
        <v>253.27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2.61</v>
      </c>
      <c r="AB50" s="117">
        <f>-STOA!P50</f>
        <v>0</v>
      </c>
      <c r="AC50">
        <f t="shared" si="0"/>
        <v>12.296989614667776</v>
      </c>
      <c r="AD50">
        <f t="shared" si="1"/>
        <v>1385.0881938703067</v>
      </c>
      <c r="AE50">
        <f>'IDT-1'!F50</f>
        <v>0</v>
      </c>
      <c r="AF50" s="26"/>
      <c r="AG50">
        <f t="shared" si="2"/>
        <v>1385.0881938703067</v>
      </c>
      <c r="AI50" s="75">
        <f>PXIL!J50</f>
        <v>0</v>
      </c>
      <c r="AJ50" s="75">
        <f>PXIL!P50</f>
        <v>0</v>
      </c>
      <c r="AK50" s="75">
        <f>RTM_IEX!J50</f>
        <v>47.91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11.806911105249275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57.47</v>
      </c>
      <c r="J51">
        <f>Bawana_RLNG!T51</f>
        <v>0</v>
      </c>
      <c r="K51">
        <f>Bawana_Spot!T51</f>
        <v>0</v>
      </c>
      <c r="L51">
        <f>TWOMCL!S51</f>
        <v>6.1267902481104981</v>
      </c>
      <c r="M51">
        <f>EDWPCL!W51</f>
        <v>0</v>
      </c>
      <c r="N51">
        <f>'MSW BWN'!W51</f>
        <v>5.5386559999999987</v>
      </c>
      <c r="O51">
        <f>TPDDL_ISGS_exbus!BB51</f>
        <v>807.04545074187035</v>
      </c>
      <c r="P51" s="77">
        <v>66.02000000000001</v>
      </c>
      <c r="Q51" s="77">
        <v>23.52</v>
      </c>
      <c r="R51" s="80">
        <v>20.2</v>
      </c>
      <c r="S51" s="80">
        <v>0</v>
      </c>
      <c r="T51" s="78">
        <f>SUMPRODUCT(LTA!F51:AJ51,LTA!F$101:AJ$101,LTA!F$105:AJ$105)</f>
        <v>114.5</v>
      </c>
      <c r="U51" s="78">
        <f>SUMPRODUCT(LTA!F51:AJ51,LTA!F$102:AJ$102,LTA!F$105:AJ$105)</f>
        <v>256.07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2.61</v>
      </c>
      <c r="AB51" s="117">
        <f>-STOA!P51</f>
        <v>0</v>
      </c>
      <c r="AC51">
        <f t="shared" si="0"/>
        <v>12.612140711238025</v>
      </c>
      <c r="AD51">
        <f t="shared" si="1"/>
        <v>1420.5856673839919</v>
      </c>
      <c r="AE51">
        <f>'IDT-1'!F51</f>
        <v>0</v>
      </c>
      <c r="AF51" s="26"/>
      <c r="AG51">
        <f t="shared" si="2"/>
        <v>1420.5856673839919</v>
      </c>
      <c r="AI51" s="75">
        <f>PXIL!J51</f>
        <v>0</v>
      </c>
      <c r="AJ51" s="75">
        <f>PXIL!P51</f>
        <v>0</v>
      </c>
      <c r="AK51" s="75">
        <f>RTM_IEX!J51</f>
        <v>62.29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11.806911105249275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57.47</v>
      </c>
      <c r="J52">
        <f>Bawana_RLNG!T52</f>
        <v>0</v>
      </c>
      <c r="K52">
        <f>Bawana_Spot!T52</f>
        <v>0</v>
      </c>
      <c r="L52">
        <f>TWOMCL!S52</f>
        <v>6.1267902481104981</v>
      </c>
      <c r="M52">
        <f>EDWPCL!W52</f>
        <v>0</v>
      </c>
      <c r="N52">
        <f>'MSW BWN'!W52</f>
        <v>5.6122399999999981</v>
      </c>
      <c r="O52">
        <f>TPDDL_ISGS_exbus!BB52</f>
        <v>807.04784841063656</v>
      </c>
      <c r="P52" s="77">
        <v>66.02000000000001</v>
      </c>
      <c r="Q52" s="77">
        <v>23.52</v>
      </c>
      <c r="R52" s="80">
        <v>20.2</v>
      </c>
      <c r="S52" s="80">
        <v>0</v>
      </c>
      <c r="T52" s="78">
        <f>SUMPRODUCT(LTA!F52:AJ52,LTA!F$101:AJ$101,LTA!F$105:AJ$105)</f>
        <v>113.84</v>
      </c>
      <c r="U52" s="78">
        <f>SUMPRODUCT(LTA!F52:AJ52,LTA!F$102:AJ$102,LTA!F$105:AJ$105)</f>
        <v>259.34000000000003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2.61</v>
      </c>
      <c r="AB52" s="117">
        <f>-STOA!P52</f>
        <v>0</v>
      </c>
      <c r="AC52">
        <f t="shared" si="0"/>
        <v>12.256233349923168</v>
      </c>
      <c r="AD52">
        <f t="shared" si="1"/>
        <v>1380.4975564140732</v>
      </c>
      <c r="AE52">
        <f>'IDT-1'!F52</f>
        <v>0</v>
      </c>
      <c r="AF52" s="26"/>
      <c r="AG52">
        <f t="shared" si="2"/>
        <v>1380.4975564140732</v>
      </c>
      <c r="AI52" s="75">
        <f>PXIL!J52</f>
        <v>0</v>
      </c>
      <c r="AJ52" s="75">
        <f>PXIL!P52</f>
        <v>0</v>
      </c>
      <c r="AK52" s="75">
        <f>RTM_IEX!J52</f>
        <v>19.16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11.806911105249275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57.47</v>
      </c>
      <c r="J53">
        <f>Bawana_RLNG!T53</f>
        <v>0</v>
      </c>
      <c r="K53">
        <f>Bawana_Spot!T53</f>
        <v>0</v>
      </c>
      <c r="L53">
        <f>TWOMCL!S53</f>
        <v>6.1267902481104981</v>
      </c>
      <c r="M53">
        <f>EDWPCL!W53</f>
        <v>0</v>
      </c>
      <c r="N53">
        <f>'MSW BWN'!W53</f>
        <v>5.8364959999999986</v>
      </c>
      <c r="O53">
        <f>TPDDL_ISGS_exbus!BB53</f>
        <v>732.67403850611242</v>
      </c>
      <c r="P53" s="77">
        <v>66.02000000000001</v>
      </c>
      <c r="Q53" s="77">
        <v>23.52</v>
      </c>
      <c r="R53" s="80">
        <v>20.2</v>
      </c>
      <c r="S53" s="80">
        <v>0</v>
      </c>
      <c r="T53" s="78">
        <f>SUMPRODUCT(LTA!F53:AJ53,LTA!F$101:AJ$101,LTA!F$105:AJ$105)</f>
        <v>113.17</v>
      </c>
      <c r="U53" s="78">
        <f>SUMPRODUCT(LTA!F53:AJ53,LTA!F$102:AJ$102,LTA!F$105:AJ$105)</f>
        <v>260.99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2.61</v>
      </c>
      <c r="AB53" s="117">
        <f>-STOA!P53</f>
        <v>0</v>
      </c>
      <c r="AC53">
        <f t="shared" si="0"/>
        <v>12.160493275563358</v>
      </c>
      <c r="AD53">
        <f t="shared" si="1"/>
        <v>1369.7137425839089</v>
      </c>
      <c r="AE53">
        <f>'IDT-1'!F53</f>
        <v>0</v>
      </c>
      <c r="AF53" s="26"/>
      <c r="AG53">
        <f t="shared" si="2"/>
        <v>1369.7137425839089</v>
      </c>
      <c r="AI53" s="75">
        <f>PXIL!J53</f>
        <v>0</v>
      </c>
      <c r="AJ53" s="75">
        <f>PXIL!P53</f>
        <v>0</v>
      </c>
      <c r="AK53" s="75">
        <f>RTM_IEX!J53</f>
        <v>81.45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11.806911105249275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57.47</v>
      </c>
      <c r="J54">
        <f>Bawana_RLNG!T54</f>
        <v>0</v>
      </c>
      <c r="K54">
        <f>Bawana_Spot!T54</f>
        <v>0</v>
      </c>
      <c r="L54">
        <f>TWOMCL!S54</f>
        <v>6.1267902481104981</v>
      </c>
      <c r="M54">
        <f>EDWPCL!W54</f>
        <v>0</v>
      </c>
      <c r="N54">
        <f>'MSW BWN'!W54</f>
        <v>6.0887839999999986</v>
      </c>
      <c r="O54">
        <f>TPDDL_ISGS_exbus!BB54</f>
        <v>732.67482975337384</v>
      </c>
      <c r="P54" s="77">
        <v>66.02000000000001</v>
      </c>
      <c r="Q54" s="77">
        <v>23.52</v>
      </c>
      <c r="R54" s="80">
        <v>20.2</v>
      </c>
      <c r="S54" s="80">
        <v>0</v>
      </c>
      <c r="T54" s="78">
        <f>SUMPRODUCT(LTA!F54:AJ54,LTA!F$101:AJ$101,LTA!F$105:AJ$105)</f>
        <v>113.17</v>
      </c>
      <c r="U54" s="78">
        <f>SUMPRODUCT(LTA!F54:AJ54,LTA!F$102:AJ$102,LTA!F$105:AJ$105)</f>
        <v>260.82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2.61</v>
      </c>
      <c r="AB54" s="117">
        <f>-STOA!P54</f>
        <v>0</v>
      </c>
      <c r="AC54">
        <f t="shared" si="0"/>
        <v>11.866072372939257</v>
      </c>
      <c r="AD54">
        <f t="shared" si="1"/>
        <v>1336.5512427337944</v>
      </c>
      <c r="AE54">
        <f>'IDT-1'!F54</f>
        <v>0</v>
      </c>
      <c r="AF54" s="26"/>
      <c r="AG54">
        <f t="shared" si="2"/>
        <v>1336.5512427337944</v>
      </c>
      <c r="AI54" s="75">
        <f>PXIL!J54</f>
        <v>0</v>
      </c>
      <c r="AJ54" s="75">
        <f>PXIL!P54</f>
        <v>0</v>
      </c>
      <c r="AK54" s="75">
        <f>RTM_IEX!J54</f>
        <v>47.91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11.806911105249275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57.47</v>
      </c>
      <c r="J55">
        <f>Bawana_RLNG!T55</f>
        <v>0</v>
      </c>
      <c r="K55">
        <f>Bawana_Spot!T55</f>
        <v>0</v>
      </c>
      <c r="L55">
        <f>TWOMCL!S55</f>
        <v>6.1267902481104981</v>
      </c>
      <c r="M55">
        <f>EDWPCL!W55</f>
        <v>0</v>
      </c>
      <c r="N55">
        <f>'MSW BWN'!W55</f>
        <v>5.7243679999999983</v>
      </c>
      <c r="O55">
        <f>TPDDL_ISGS_exbus!BB55</f>
        <v>609.76725435711285</v>
      </c>
      <c r="P55" s="77">
        <v>66.02000000000001</v>
      </c>
      <c r="Q55" s="77">
        <v>23.52</v>
      </c>
      <c r="R55" s="80">
        <v>20.2</v>
      </c>
      <c r="S55" s="80">
        <v>0</v>
      </c>
      <c r="T55" s="78">
        <f>SUMPRODUCT(LTA!F55:AJ55,LTA!F$101:AJ$101,LTA!F$105:AJ$105)</f>
        <v>113.17</v>
      </c>
      <c r="U55" s="78">
        <f>SUMPRODUCT(LTA!F55:AJ55,LTA!F$102:AJ$102,LTA!F$105:AJ$105)</f>
        <v>260.32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2.61</v>
      </c>
      <c r="AB55" s="117">
        <f>-STOA!P55</f>
        <v>0</v>
      </c>
      <c r="AC55">
        <f t="shared" si="0"/>
        <v>10.355270848652159</v>
      </c>
      <c r="AD55">
        <f t="shared" si="1"/>
        <v>1166.3800528618203</v>
      </c>
      <c r="AE55">
        <f>'IDT-1'!F55</f>
        <v>0</v>
      </c>
      <c r="AF55" s="26"/>
      <c r="AG55">
        <f t="shared" si="2"/>
        <v>1166.3800528618203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11.48845945945946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57.47</v>
      </c>
      <c r="J56">
        <f>Bawana_RLNG!T56</f>
        <v>0</v>
      </c>
      <c r="K56">
        <f>Bawana_Spot!T56</f>
        <v>0</v>
      </c>
      <c r="L56">
        <f>TWOMCL!S56</f>
        <v>6.1267902481104981</v>
      </c>
      <c r="M56">
        <f>EDWPCL!W56</f>
        <v>0</v>
      </c>
      <c r="N56">
        <f>'MSW BWN'!W56</f>
        <v>5.6227519999999993</v>
      </c>
      <c r="O56">
        <f>TPDDL_ISGS_exbus!BB56</f>
        <v>595.13985895390772</v>
      </c>
      <c r="P56" s="77">
        <v>66.02000000000001</v>
      </c>
      <c r="Q56" s="77">
        <v>23.52</v>
      </c>
      <c r="R56" s="80">
        <v>20.2</v>
      </c>
      <c r="S56" s="80">
        <v>0</v>
      </c>
      <c r="T56" s="78">
        <f>SUMPRODUCT(LTA!F56:AJ56,LTA!F$101:AJ$101,LTA!F$105:AJ$105)</f>
        <v>113.84</v>
      </c>
      <c r="U56" s="78">
        <f>SUMPRODUCT(LTA!F56:AJ56,LTA!F$102:AJ$102,LTA!F$105:AJ$105)</f>
        <v>258.39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2.61</v>
      </c>
      <c r="AB56" s="117">
        <f>-STOA!P56</f>
        <v>0</v>
      </c>
      <c r="AC56">
        <f t="shared" si="0"/>
        <v>10.211765173821004</v>
      </c>
      <c r="AD56">
        <f t="shared" si="1"/>
        <v>1150.2160954876565</v>
      </c>
      <c r="AE56">
        <f>'IDT-1'!F56</f>
        <v>-10.827</v>
      </c>
      <c r="AF56" s="26"/>
      <c r="AG56">
        <f t="shared" si="2"/>
        <v>1139.3890954876565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11.48845945945946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57.47</v>
      </c>
      <c r="J57">
        <f>Bawana_RLNG!T57</f>
        <v>0</v>
      </c>
      <c r="K57">
        <f>Bawana_Spot!T57</f>
        <v>0</v>
      </c>
      <c r="L57">
        <f>TWOMCL!S57</f>
        <v>6.1267902481104981</v>
      </c>
      <c r="M57">
        <f>EDWPCL!W57</f>
        <v>0</v>
      </c>
      <c r="N57">
        <f>'MSW BWN'!W57</f>
        <v>5.8645279999999991</v>
      </c>
      <c r="O57">
        <f>TPDDL_ISGS_exbus!BB57</f>
        <v>592.5434651643078</v>
      </c>
      <c r="P57" s="77">
        <v>66.02000000000001</v>
      </c>
      <c r="Q57" s="77">
        <v>23.52</v>
      </c>
      <c r="R57" s="80">
        <v>20.2</v>
      </c>
      <c r="S57" s="80">
        <v>0</v>
      </c>
      <c r="T57" s="78">
        <f>SUMPRODUCT(LTA!F57:AJ57,LTA!F$101:AJ$101,LTA!F$105:AJ$105)</f>
        <v>113.09</v>
      </c>
      <c r="U57" s="78">
        <f>SUMPRODUCT(LTA!F57:AJ57,LTA!F$102:AJ$102,LTA!F$105:AJ$105)</f>
        <v>255.38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2.61</v>
      </c>
      <c r="AB57" s="117">
        <f>-STOA!P57</f>
        <v>0</v>
      </c>
      <c r="AC57">
        <f t="shared" si="0"/>
        <v>10.157956537272524</v>
      </c>
      <c r="AD57">
        <f t="shared" si="1"/>
        <v>1144.1552863346053</v>
      </c>
      <c r="AE57">
        <f>'IDT-1'!F57</f>
        <v>0</v>
      </c>
      <c r="AF57" s="26"/>
      <c r="AG57">
        <f t="shared" si="2"/>
        <v>1144.1552863346053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11.48845945945946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57.47</v>
      </c>
      <c r="J58">
        <f>Bawana_RLNG!T58</f>
        <v>0</v>
      </c>
      <c r="K58">
        <f>Bawana_Spot!T58</f>
        <v>0</v>
      </c>
      <c r="L58">
        <f>TWOMCL!S58</f>
        <v>6.1267902481104981</v>
      </c>
      <c r="M58">
        <f>EDWPCL!W58</f>
        <v>0</v>
      </c>
      <c r="N58">
        <f>'MSW BWN'!W58</f>
        <v>5.7862719999999985</v>
      </c>
      <c r="O58">
        <f>TPDDL_ISGS_exbus!BB58</f>
        <v>640.45345588399175</v>
      </c>
      <c r="P58" s="77">
        <v>66.02000000000001</v>
      </c>
      <c r="Q58" s="77">
        <v>23.52</v>
      </c>
      <c r="R58" s="80">
        <v>20.2</v>
      </c>
      <c r="S58" s="80">
        <v>0</v>
      </c>
      <c r="T58" s="78">
        <f>SUMPRODUCT(LTA!F58:AJ58,LTA!F$101:AJ$101,LTA!F$105:AJ$105)</f>
        <v>113.47</v>
      </c>
      <c r="U58" s="78">
        <f>SUMPRODUCT(LTA!F58:AJ58,LTA!F$102:AJ$102,LTA!F$105:AJ$105)</f>
        <v>250.85999999999999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2.61</v>
      </c>
      <c r="AB58" s="117">
        <f>-STOA!P58</f>
        <v>0</v>
      </c>
      <c r="AC58">
        <f t="shared" si="0"/>
        <v>10.837595802805742</v>
      </c>
      <c r="AD58">
        <f t="shared" si="1"/>
        <v>1220.7073817887558</v>
      </c>
      <c r="AE58">
        <f>'IDT-1'!F58</f>
        <v>0</v>
      </c>
      <c r="AF58" s="26"/>
      <c r="AG58">
        <f t="shared" si="2"/>
        <v>1220.7073817887558</v>
      </c>
      <c r="AI58" s="75">
        <f>PXIL!J58</f>
        <v>0</v>
      </c>
      <c r="AJ58" s="75">
        <f>PXIL!P58</f>
        <v>0</v>
      </c>
      <c r="AK58" s="75">
        <f>RTM_IEX!J58</f>
        <v>33.54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11.48845945945946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57.47</v>
      </c>
      <c r="J59">
        <f>Bawana_RLNG!T59</f>
        <v>0</v>
      </c>
      <c r="K59">
        <f>Bawana_Spot!T59</f>
        <v>0</v>
      </c>
      <c r="L59">
        <f>TWOMCL!S59</f>
        <v>6.1267902481104981</v>
      </c>
      <c r="M59">
        <f>EDWPCL!W59</f>
        <v>0</v>
      </c>
      <c r="N59">
        <f>'MSW BWN'!W59</f>
        <v>5.6344319999999986</v>
      </c>
      <c r="O59">
        <f>TPDDL_ISGS_exbus!BB59</f>
        <v>638.36471154625883</v>
      </c>
      <c r="P59" s="77">
        <v>66.02000000000001</v>
      </c>
      <c r="Q59" s="77">
        <v>23.52</v>
      </c>
      <c r="R59" s="80">
        <v>20.2</v>
      </c>
      <c r="S59" s="80">
        <v>0</v>
      </c>
      <c r="T59" s="78">
        <f>SUMPRODUCT(LTA!F59:AJ59,LTA!F$101:AJ$101,LTA!F$105:AJ$105)</f>
        <v>110.4</v>
      </c>
      <c r="U59" s="78">
        <f>SUMPRODUCT(LTA!F59:AJ59,LTA!F$102:AJ$102,LTA!F$105:AJ$105)</f>
        <v>245.85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2.61</v>
      </c>
      <c r="AB59" s="117">
        <f>-STOA!P59</f>
        <v>0</v>
      </c>
      <c r="AC59">
        <f t="shared" si="0"/>
        <v>10.451622660633692</v>
      </c>
      <c r="AD59">
        <f t="shared" si="1"/>
        <v>1177.2327705931948</v>
      </c>
      <c r="AE59">
        <f>'IDT-1'!F59</f>
        <v>0</v>
      </c>
      <c r="AF59" s="26"/>
      <c r="AG59">
        <f t="shared" si="2"/>
        <v>1177.2327705931948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11.48845945945946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57.47</v>
      </c>
      <c r="J60">
        <f>Bawana_RLNG!T60</f>
        <v>0</v>
      </c>
      <c r="K60">
        <f>Bawana_Spot!T60</f>
        <v>0</v>
      </c>
      <c r="L60">
        <f>TWOMCL!S60</f>
        <v>6.1267902481104981</v>
      </c>
      <c r="M60">
        <f>EDWPCL!W60</f>
        <v>0</v>
      </c>
      <c r="N60">
        <f>'MSW BWN'!W60</f>
        <v>5.4779199999999992</v>
      </c>
      <c r="O60">
        <f>TPDDL_ISGS_exbus!BB60</f>
        <v>630.24090205388552</v>
      </c>
      <c r="P60" s="77">
        <v>66.02000000000001</v>
      </c>
      <c r="Q60" s="77">
        <v>23.52</v>
      </c>
      <c r="R60" s="80">
        <v>20.2</v>
      </c>
      <c r="S60" s="80">
        <v>0</v>
      </c>
      <c r="T60" s="78">
        <f>SUMPRODUCT(LTA!F60:AJ60,LTA!F$101:AJ$101,LTA!F$105:AJ$105)</f>
        <v>109.1</v>
      </c>
      <c r="U60" s="78">
        <f>SUMPRODUCT(LTA!F60:AJ60,LTA!F$102:AJ$102,LTA!F$105:AJ$105)</f>
        <v>245.68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2.61</v>
      </c>
      <c r="AB60" s="117">
        <f>-STOA!P60</f>
        <v>0</v>
      </c>
      <c r="AC60">
        <f t="shared" si="0"/>
        <v>10.365819831500808</v>
      </c>
      <c r="AD60">
        <f t="shared" si="1"/>
        <v>1167.5682519299546</v>
      </c>
      <c r="AE60">
        <f>'IDT-1'!F60</f>
        <v>0</v>
      </c>
      <c r="AF60" s="26"/>
      <c r="AG60">
        <f t="shared" si="2"/>
        <v>1167.5682519299546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11.48845945945946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57.47</v>
      </c>
      <c r="J61">
        <f>Bawana_RLNG!T61</f>
        <v>0</v>
      </c>
      <c r="K61">
        <f>Bawana_Spot!T61</f>
        <v>0</v>
      </c>
      <c r="L61">
        <f>TWOMCL!S61</f>
        <v>6.1267902481104981</v>
      </c>
      <c r="M61">
        <f>EDWPCL!W61</f>
        <v>0</v>
      </c>
      <c r="N61">
        <f>'MSW BWN'!W61</f>
        <v>5.8470079999999989</v>
      </c>
      <c r="O61">
        <f>TPDDL_ISGS_exbus!BB61</f>
        <v>646.04624734323545</v>
      </c>
      <c r="P61" s="77">
        <v>66.02000000000001</v>
      </c>
      <c r="Q61" s="77">
        <v>23.52</v>
      </c>
      <c r="R61" s="80">
        <v>20.2</v>
      </c>
      <c r="S61" s="80">
        <v>0</v>
      </c>
      <c r="T61" s="78">
        <f>SUMPRODUCT(LTA!F61:AJ61,LTA!F$101:AJ$101,LTA!F$105:AJ$105)</f>
        <v>103.23</v>
      </c>
      <c r="U61" s="78">
        <f>SUMPRODUCT(LTA!F61:AJ61,LTA!F$102:AJ$102,LTA!F$105:AJ$105)</f>
        <v>242.17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2.61</v>
      </c>
      <c r="AB61" s="117">
        <f>-STOA!P61</f>
        <v>0</v>
      </c>
      <c r="AC61">
        <f t="shared" si="0"/>
        <v>11.268826844447087</v>
      </c>
      <c r="AD61">
        <f t="shared" si="1"/>
        <v>1269.2796782063581</v>
      </c>
      <c r="AE61">
        <f>'IDT-1'!F61</f>
        <v>0</v>
      </c>
      <c r="AF61" s="26"/>
      <c r="AG61">
        <f t="shared" si="2"/>
        <v>1269.2796782063581</v>
      </c>
      <c r="AI61" s="75">
        <f>PXIL!J61</f>
        <v>0</v>
      </c>
      <c r="AJ61" s="75">
        <f>PXIL!P61</f>
        <v>0</v>
      </c>
      <c r="AK61" s="75">
        <f>RTM_IEX!J61</f>
        <v>95.82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11.48845945945946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57.47</v>
      </c>
      <c r="J62">
        <f>Bawana_RLNG!T62</f>
        <v>0</v>
      </c>
      <c r="K62">
        <f>Bawana_Spot!T62</f>
        <v>0</v>
      </c>
      <c r="L62">
        <f>TWOMCL!S62</f>
        <v>6.1267902481104981</v>
      </c>
      <c r="M62">
        <f>EDWPCL!W62</f>
        <v>0</v>
      </c>
      <c r="N62">
        <f>'MSW BWN'!W62</f>
        <v>5.7804319999999985</v>
      </c>
      <c r="O62">
        <f>TPDDL_ISGS_exbus!BB62</f>
        <v>698.60179933562858</v>
      </c>
      <c r="P62" s="77">
        <v>66.02000000000001</v>
      </c>
      <c r="Q62" s="77">
        <v>23.52</v>
      </c>
      <c r="R62" s="80">
        <v>20.2</v>
      </c>
      <c r="S62" s="80">
        <v>0</v>
      </c>
      <c r="T62" s="78">
        <f>SUMPRODUCT(LTA!F62:AJ62,LTA!F$101:AJ$101,LTA!F$105:AJ$105)</f>
        <v>96.44</v>
      </c>
      <c r="U62" s="78">
        <f>SUMPRODUCT(LTA!F62:AJ62,LTA!F$102:AJ$102,LTA!F$105:AJ$105)</f>
        <v>235.37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2.61</v>
      </c>
      <c r="AB62" s="117">
        <f>-STOA!P62</f>
        <v>0</v>
      </c>
      <c r="AC62">
        <f t="shared" si="0"/>
        <v>11.231681833180147</v>
      </c>
      <c r="AD62">
        <f t="shared" si="1"/>
        <v>1265.0957992100184</v>
      </c>
      <c r="AE62">
        <f>'IDT-1'!F62</f>
        <v>0</v>
      </c>
      <c r="AF62" s="26"/>
      <c r="AG62">
        <f t="shared" si="2"/>
        <v>1265.0957992100184</v>
      </c>
      <c r="AI62" s="75">
        <f>PXIL!J62</f>
        <v>0</v>
      </c>
      <c r="AJ62" s="75">
        <f>PXIL!P62</f>
        <v>0</v>
      </c>
      <c r="AK62" s="75">
        <f>RTM_IEX!J62</f>
        <v>52.7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11.48845945945946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57.47</v>
      </c>
      <c r="J63">
        <f>Bawana_RLNG!T63</f>
        <v>0</v>
      </c>
      <c r="K63">
        <f>Bawana_Spot!T63</f>
        <v>0</v>
      </c>
      <c r="L63">
        <f>TWOMCL!S63</f>
        <v>6.1267902481104981</v>
      </c>
      <c r="M63">
        <f>EDWPCL!W63</f>
        <v>0</v>
      </c>
      <c r="N63">
        <f>'MSW BWN'!W63</f>
        <v>5.5947199999999988</v>
      </c>
      <c r="O63">
        <f>TPDDL_ISGS_exbus!BB63</f>
        <v>705.87939794782847</v>
      </c>
      <c r="P63" s="77">
        <v>66.02000000000001</v>
      </c>
      <c r="Q63" s="77">
        <v>23.52</v>
      </c>
      <c r="R63" s="80">
        <v>20.2</v>
      </c>
      <c r="S63" s="80">
        <v>0</v>
      </c>
      <c r="T63" s="78">
        <f>SUMPRODUCT(LTA!F63:AJ63,LTA!F$101:AJ$101,LTA!F$105:AJ$105)</f>
        <v>92.28</v>
      </c>
      <c r="U63" s="78">
        <f>SUMPRODUCT(LTA!F63:AJ63,LTA!F$102:AJ$102,LTA!F$105:AJ$105)</f>
        <v>227.21999999999997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2.6999999999999997</v>
      </c>
      <c r="AB63" s="117">
        <f>-STOA!P63</f>
        <v>0</v>
      </c>
      <c r="AC63">
        <f t="shared" si="0"/>
        <v>11.144402435367507</v>
      </c>
      <c r="AD63">
        <f t="shared" si="1"/>
        <v>1255.2649652200309</v>
      </c>
      <c r="AE63">
        <f>'IDT-1'!F63</f>
        <v>0</v>
      </c>
      <c r="AF63" s="26"/>
      <c r="AG63">
        <f t="shared" si="2"/>
        <v>1255.2649652200309</v>
      </c>
      <c r="AI63" s="75">
        <f>PXIL!J63</f>
        <v>0</v>
      </c>
      <c r="AJ63" s="75">
        <f>PXIL!P63</f>
        <v>0</v>
      </c>
      <c r="AK63" s="75">
        <f>RTM_IEX!J63</f>
        <v>47.91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11.48845945945946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57.47</v>
      </c>
      <c r="J64">
        <f>Bawana_RLNG!T64</f>
        <v>0</v>
      </c>
      <c r="K64">
        <f>Bawana_Spot!T64</f>
        <v>0</v>
      </c>
      <c r="L64">
        <f>TWOMCL!S64</f>
        <v>6.1267902481104981</v>
      </c>
      <c r="M64">
        <f>EDWPCL!W64</f>
        <v>0</v>
      </c>
      <c r="N64">
        <f>'MSW BWN'!W64</f>
        <v>5.5164639999999991</v>
      </c>
      <c r="O64">
        <f>TPDDL_ISGS_exbus!BB64</f>
        <v>705.87939794782847</v>
      </c>
      <c r="P64" s="77">
        <v>66.02000000000001</v>
      </c>
      <c r="Q64" s="77">
        <v>23.52</v>
      </c>
      <c r="R64" s="80">
        <v>20.2</v>
      </c>
      <c r="S64" s="80">
        <v>0</v>
      </c>
      <c r="T64" s="78">
        <f>SUMPRODUCT(LTA!F64:AJ64,LTA!F$101:AJ$101,LTA!F$105:AJ$105)</f>
        <v>85.9</v>
      </c>
      <c r="U64" s="78">
        <f>SUMPRODUCT(LTA!F64:AJ64,LTA!F$102:AJ$102,LTA!F$105:AJ$105)</f>
        <v>222.51999999999998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2.6999999999999997</v>
      </c>
      <c r="AB64" s="117">
        <f>-STOA!P64</f>
        <v>0</v>
      </c>
      <c r="AC64">
        <f t="shared" si="0"/>
        <v>11.046209782567505</v>
      </c>
      <c r="AD64">
        <f t="shared" si="1"/>
        <v>1244.204901872831</v>
      </c>
      <c r="AE64">
        <f>'IDT-1'!F64</f>
        <v>0</v>
      </c>
      <c r="AF64" s="26"/>
      <c r="AG64">
        <f t="shared" si="2"/>
        <v>1244.204901872831</v>
      </c>
      <c r="AI64" s="75">
        <f>PXIL!J64</f>
        <v>0</v>
      </c>
      <c r="AJ64" s="75">
        <f>PXIL!P64</f>
        <v>0</v>
      </c>
      <c r="AK64" s="75">
        <f>RTM_IEX!J64</f>
        <v>47.91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11.48845945945946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57.47</v>
      </c>
      <c r="J65">
        <f>Bawana_RLNG!T65</f>
        <v>0</v>
      </c>
      <c r="K65">
        <f>Bawana_Spot!T65</f>
        <v>0</v>
      </c>
      <c r="L65">
        <f>TWOMCL!S65</f>
        <v>6.1267902481104981</v>
      </c>
      <c r="M65">
        <f>EDWPCL!W65</f>
        <v>0</v>
      </c>
      <c r="N65">
        <f>'MSW BWN'!W65</f>
        <v>5.6122399999999981</v>
      </c>
      <c r="O65">
        <f>TPDDL_ISGS_exbus!BB65</f>
        <v>706.26576626190786</v>
      </c>
      <c r="P65" s="77">
        <v>66.02000000000001</v>
      </c>
      <c r="Q65" s="77">
        <v>23.52</v>
      </c>
      <c r="R65" s="80">
        <v>20.2</v>
      </c>
      <c r="S65" s="80">
        <v>0</v>
      </c>
      <c r="T65" s="78">
        <f>SUMPRODUCT(LTA!F65:AJ65,LTA!F$101:AJ$101,LTA!F$105:AJ$105)</f>
        <v>80.84</v>
      </c>
      <c r="U65" s="78">
        <f>SUMPRODUCT(LTA!F65:AJ65,LTA!F$102:AJ$102,LTA!F$105:AJ$105)</f>
        <v>217.65999999999997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2.6999999999999997</v>
      </c>
      <c r="AB65" s="117">
        <f>-STOA!P65</f>
        <v>0</v>
      </c>
      <c r="AC65">
        <f t="shared" si="0"/>
        <v>10.963156652531406</v>
      </c>
      <c r="AD65">
        <f t="shared" si="1"/>
        <v>1234.8500993169466</v>
      </c>
      <c r="AE65">
        <f>'IDT-1'!F65</f>
        <v>0</v>
      </c>
      <c r="AF65" s="26"/>
      <c r="AG65">
        <f t="shared" si="2"/>
        <v>1234.8500993169466</v>
      </c>
      <c r="AI65" s="75">
        <f>PXIL!J65</f>
        <v>0</v>
      </c>
      <c r="AJ65" s="75">
        <f>PXIL!P65</f>
        <v>0</v>
      </c>
      <c r="AK65" s="75">
        <f>RTM_IEX!J65</f>
        <v>47.91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11.48845945945946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57.47</v>
      </c>
      <c r="J66">
        <f>Bawana_RLNG!T66</f>
        <v>0</v>
      </c>
      <c r="K66">
        <f>Bawana_Spot!T66</f>
        <v>0</v>
      </c>
      <c r="L66">
        <f>TWOMCL!S66</f>
        <v>6.1267902481104981</v>
      </c>
      <c r="M66">
        <f>EDWPCL!W66</f>
        <v>0</v>
      </c>
      <c r="N66">
        <f>'MSW BWN'!W66</f>
        <v>5.6063999999999989</v>
      </c>
      <c r="O66">
        <f>TPDDL_ISGS_exbus!BB66</f>
        <v>711.32946321440784</v>
      </c>
      <c r="P66" s="77">
        <v>66.02000000000001</v>
      </c>
      <c r="Q66" s="77">
        <v>23.52</v>
      </c>
      <c r="R66" s="80">
        <v>20.2</v>
      </c>
      <c r="S66" s="80">
        <v>0</v>
      </c>
      <c r="T66" s="78">
        <f>SUMPRODUCT(LTA!F66:AJ66,LTA!F$101:AJ$101,LTA!F$105:AJ$105)</f>
        <v>74.210000000000008</v>
      </c>
      <c r="U66" s="78">
        <f>SUMPRODUCT(LTA!F66:AJ66,LTA!F$102:AJ$102,LTA!F$105:AJ$105)</f>
        <v>212.45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2.6999999999999997</v>
      </c>
      <c r="AB66" s="117">
        <f>-STOA!P66</f>
        <v>0</v>
      </c>
      <c r="AC66">
        <f t="shared" si="0"/>
        <v>10.481865793713405</v>
      </c>
      <c r="AD66">
        <f t="shared" si="1"/>
        <v>1180.6392471282643</v>
      </c>
      <c r="AE66">
        <f>'IDT-1'!F66</f>
        <v>0</v>
      </c>
      <c r="AF66" s="26"/>
      <c r="AG66">
        <f t="shared" si="2"/>
        <v>1180.6392471282643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11.48845945945946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55.92</v>
      </c>
      <c r="J67">
        <f>Bawana_RLNG!T67</f>
        <v>0</v>
      </c>
      <c r="K67">
        <f>Bawana_Spot!T67</f>
        <v>0</v>
      </c>
      <c r="L67">
        <f>TWOMCL!S67</f>
        <v>6.1267902481104981</v>
      </c>
      <c r="M67">
        <f>EDWPCL!W67</f>
        <v>0</v>
      </c>
      <c r="N67">
        <f>'MSW BWN'!W67</f>
        <v>5.6122399999999981</v>
      </c>
      <c r="O67">
        <f>TPDDL_ISGS_exbus!BB67</f>
        <v>746.66830040601906</v>
      </c>
      <c r="P67" s="77">
        <v>67.349999999999994</v>
      </c>
      <c r="Q67" s="77">
        <v>23.52</v>
      </c>
      <c r="R67" s="80">
        <v>20.2</v>
      </c>
      <c r="S67" s="80">
        <v>0</v>
      </c>
      <c r="T67" s="78">
        <f>SUMPRODUCT(LTA!F67:AJ67,LTA!F$101:AJ$101,LTA!F$105:AJ$105)</f>
        <v>70.87</v>
      </c>
      <c r="U67" s="78">
        <f>SUMPRODUCT(LTA!F67:AJ67,LTA!F$102:AJ$102,LTA!F$105:AJ$105)</f>
        <v>207.55999999999997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2.6999999999999997</v>
      </c>
      <c r="AB67" s="117">
        <f>-STOA!P67</f>
        <v>0</v>
      </c>
      <c r="AC67">
        <f t="shared" si="0"/>
        <v>10.718538952999586</v>
      </c>
      <c r="AD67">
        <f t="shared" si="1"/>
        <v>1207.2972511605897</v>
      </c>
      <c r="AE67">
        <f>'IDT-1'!F67</f>
        <v>0</v>
      </c>
      <c r="AF67" s="26"/>
      <c r="AG67">
        <f t="shared" si="2"/>
        <v>1207.2972511605897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11.48845945945946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49.999080966822895</v>
      </c>
      <c r="J68">
        <f>Bawana_RLNG!T68</f>
        <v>0</v>
      </c>
      <c r="K68">
        <f>Bawana_Spot!T68</f>
        <v>0</v>
      </c>
      <c r="L68">
        <f>TWOMCL!S68</f>
        <v>6.1267902481104981</v>
      </c>
      <c r="M68">
        <f>EDWPCL!W68</f>
        <v>0</v>
      </c>
      <c r="N68">
        <f>'MSW BWN'!W68</f>
        <v>5.7745919999999993</v>
      </c>
      <c r="O68">
        <f>TPDDL_ISGS_exbus!BB68</f>
        <v>795.68789504162123</v>
      </c>
      <c r="P68" s="77">
        <v>67.349999999999994</v>
      </c>
      <c r="Q68" s="77">
        <v>23.52</v>
      </c>
      <c r="R68" s="80">
        <v>20.2</v>
      </c>
      <c r="S68" s="80">
        <v>0</v>
      </c>
      <c r="T68" s="78">
        <f>SUMPRODUCT(LTA!F68:AJ68,LTA!F$101:AJ$101,LTA!F$105:AJ$105)</f>
        <v>61.49</v>
      </c>
      <c r="U68" s="78">
        <f>SUMPRODUCT(LTA!F68:AJ68,LTA!F$102:AJ$102,LTA!F$105:AJ$105)</f>
        <v>202.73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2.6999999999999997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10.974187995900925</v>
      </c>
      <c r="AD68">
        <f t="shared" ref="AD68:AD98" si="4">SUM(B68:AB68,AI68:AR68)-AC68</f>
        <v>1236.0926297201133</v>
      </c>
      <c r="AE68">
        <f>'IDT-1'!F68</f>
        <v>0</v>
      </c>
      <c r="AF68" s="26"/>
      <c r="AG68">
        <f t="shared" ref="AG68:AG98" si="5">SUM(AD68:AF68)</f>
        <v>1236.0926297201133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11.48845945945946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49.999080966822895</v>
      </c>
      <c r="J69">
        <f>Bawana_RLNG!T69</f>
        <v>0</v>
      </c>
      <c r="K69">
        <f>Bawana_Spot!T69</f>
        <v>0</v>
      </c>
      <c r="L69">
        <f>TWOMCL!S69</f>
        <v>6.1267902481104981</v>
      </c>
      <c r="M69">
        <f>EDWPCL!W69</f>
        <v>0</v>
      </c>
      <c r="N69">
        <f>'MSW BWN'!W69</f>
        <v>5.7629119999999991</v>
      </c>
      <c r="O69">
        <f>TPDDL_ISGS_exbus!BB69</f>
        <v>835.24111132078986</v>
      </c>
      <c r="P69" s="77">
        <v>67.349999999999994</v>
      </c>
      <c r="Q69" s="77">
        <v>23.52</v>
      </c>
      <c r="R69" s="80">
        <v>20.2</v>
      </c>
      <c r="S69" s="80">
        <v>0</v>
      </c>
      <c r="T69" s="78">
        <f>SUMPRODUCT(LTA!F69:AJ69,LTA!F$101:AJ$101,LTA!F$105:AJ$105)</f>
        <v>50.6</v>
      </c>
      <c r="U69" s="78">
        <f>SUMPRODUCT(LTA!F69:AJ69,LTA!F$102:AJ$102,LTA!F$105:AJ$105)</f>
        <v>197.03999999999996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2.6999999999999997</v>
      </c>
      <c r="AB69" s="117">
        <f>-STOA!P69</f>
        <v>0</v>
      </c>
      <c r="AC69">
        <f t="shared" si="3"/>
        <v>11.53137461604542</v>
      </c>
      <c r="AD69">
        <f t="shared" si="4"/>
        <v>1218.4969793791372</v>
      </c>
      <c r="AE69">
        <f>'IDT-1'!F69</f>
        <v>0</v>
      </c>
      <c r="AF69" s="26"/>
      <c r="AG69">
        <f t="shared" si="5"/>
        <v>1218.4969793791372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-40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11.48845945945946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49.999080966822895</v>
      </c>
      <c r="J70">
        <f>Bawana_RLNG!T70</f>
        <v>0</v>
      </c>
      <c r="K70">
        <f>Bawana_Spot!T70</f>
        <v>0</v>
      </c>
      <c r="L70">
        <f>TWOMCL!S70</f>
        <v>6.1267902481104981</v>
      </c>
      <c r="M70">
        <f>EDWPCL!W70</f>
        <v>0</v>
      </c>
      <c r="N70">
        <f>'MSW BWN'!W70</f>
        <v>5.7302079999999984</v>
      </c>
      <c r="O70">
        <f>TPDDL_ISGS_exbus!BB70</f>
        <v>846.0601143969393</v>
      </c>
      <c r="P70" s="77">
        <v>67.349999999999994</v>
      </c>
      <c r="Q70" s="77">
        <v>23.52</v>
      </c>
      <c r="R70" s="80">
        <v>15.98</v>
      </c>
      <c r="S70" s="80">
        <v>0</v>
      </c>
      <c r="T70" s="78">
        <f>SUMPRODUCT(LTA!F70:AJ70,LTA!F$101:AJ$101,LTA!F$105:AJ$105)</f>
        <v>38.869999999999997</v>
      </c>
      <c r="U70" s="78">
        <f>SUMPRODUCT(LTA!F70:AJ70,LTA!F$102:AJ$102,LTA!F$105:AJ$105)</f>
        <v>190.83999999999997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2.6999999999999997</v>
      </c>
      <c r="AB70" s="117">
        <f>-STOA!P70</f>
        <v>0</v>
      </c>
      <c r="AC70">
        <f t="shared" si="3"/>
        <v>11.342592772693582</v>
      </c>
      <c r="AD70">
        <f t="shared" si="4"/>
        <v>1217.3220602986385</v>
      </c>
      <c r="AE70">
        <f>'IDT-1'!F70</f>
        <v>0</v>
      </c>
      <c r="AF70" s="26"/>
      <c r="AG70">
        <f t="shared" si="5"/>
        <v>1217.3220602986385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-30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11.806911105249275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49.999080966822895</v>
      </c>
      <c r="J71">
        <f>Bawana_RLNG!T71</f>
        <v>0</v>
      </c>
      <c r="K71">
        <f>Bawana_Spot!T71</f>
        <v>0</v>
      </c>
      <c r="L71">
        <f>TWOMCL!S71</f>
        <v>6.1267902481104981</v>
      </c>
      <c r="M71">
        <f>EDWPCL!W71</f>
        <v>0</v>
      </c>
      <c r="N71">
        <f>'MSW BWN'!W71</f>
        <v>5.3377600000000003</v>
      </c>
      <c r="O71">
        <f>TPDDL_ISGS_exbus!BB71</f>
        <v>858.72389054078565</v>
      </c>
      <c r="P71" s="77">
        <v>70.97</v>
      </c>
      <c r="Q71" s="77">
        <v>23.52</v>
      </c>
      <c r="R71" s="80">
        <v>7.51</v>
      </c>
      <c r="S71" s="80">
        <v>0</v>
      </c>
      <c r="T71" s="78">
        <f>SUMPRODUCT(LTA!F71:AJ71,LTA!F$101:AJ$101,LTA!F$105:AJ$105)</f>
        <v>27.55</v>
      </c>
      <c r="U71" s="78">
        <f>SUMPRODUCT(LTA!F71:AJ71,LTA!F$102:AJ$102,LTA!F$105:AJ$105)</f>
        <v>185.19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2.6999999999999997</v>
      </c>
      <c r="AB71" s="117">
        <f>-STOA!P71</f>
        <v>0</v>
      </c>
      <c r="AC71">
        <f t="shared" si="3"/>
        <v>10.995023009176522</v>
      </c>
      <c r="AD71">
        <f t="shared" si="4"/>
        <v>1238.4394098517919</v>
      </c>
      <c r="AE71">
        <f>'IDT-1'!F71</f>
        <v>0</v>
      </c>
      <c r="AF71" s="26"/>
      <c r="AG71">
        <f t="shared" si="5"/>
        <v>1238.4394098517919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11.806911105249275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49.999080966822895</v>
      </c>
      <c r="J72">
        <f>Bawana_RLNG!T72</f>
        <v>0</v>
      </c>
      <c r="K72">
        <f>Bawana_Spot!T72</f>
        <v>0</v>
      </c>
      <c r="L72">
        <f>TWOMCL!S72</f>
        <v>6.1267902481104981</v>
      </c>
      <c r="M72">
        <f>EDWPCL!W72</f>
        <v>0</v>
      </c>
      <c r="N72">
        <f>'MSW BWN'!W72</f>
        <v>5.4942719999999987</v>
      </c>
      <c r="O72">
        <f>TPDDL_ISGS_exbus!BB72</f>
        <v>873.14306040259703</v>
      </c>
      <c r="P72" s="77">
        <v>70.97</v>
      </c>
      <c r="Q72" s="77">
        <v>23.52</v>
      </c>
      <c r="R72" s="80">
        <v>3.4800000000000004</v>
      </c>
      <c r="S72" s="80">
        <v>0</v>
      </c>
      <c r="T72" s="78">
        <f>SUMPRODUCT(LTA!F72:AJ72,LTA!F$101:AJ$101,LTA!F$105:AJ$105)</f>
        <v>14.65</v>
      </c>
      <c r="U72" s="78">
        <f>SUMPRODUCT(LTA!F72:AJ72,LTA!F$102:AJ$102,LTA!F$105:AJ$105)</f>
        <v>180.9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2.6999999999999997</v>
      </c>
      <c r="AB72" s="117">
        <f>-STOA!P72</f>
        <v>0</v>
      </c>
      <c r="AC72">
        <f t="shared" si="3"/>
        <v>10.936553009560464</v>
      </c>
      <c r="AD72">
        <f t="shared" si="4"/>
        <v>1231.8535617132195</v>
      </c>
      <c r="AE72">
        <f>'IDT-1'!F72</f>
        <v>0</v>
      </c>
      <c r="AF72" s="26"/>
      <c r="AG72">
        <f t="shared" si="5"/>
        <v>1231.8535617132195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11.806911105249275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69.598826405867968</v>
      </c>
      <c r="J73">
        <f>Bawana_RLNG!T73</f>
        <v>0</v>
      </c>
      <c r="K73">
        <f>Bawana_Spot!T73</f>
        <v>0</v>
      </c>
      <c r="L73">
        <f>TWOMCL!S73</f>
        <v>6.1267902481104981</v>
      </c>
      <c r="M73">
        <f>EDWPCL!W73</f>
        <v>0</v>
      </c>
      <c r="N73">
        <f>'MSW BWN'!W73</f>
        <v>5.460399999999999</v>
      </c>
      <c r="O73">
        <f>TPDDL_ISGS_exbus!BB73</f>
        <v>896.57516686625513</v>
      </c>
      <c r="P73" s="77">
        <v>70.97</v>
      </c>
      <c r="Q73" s="77">
        <v>23.52</v>
      </c>
      <c r="R73" s="80">
        <v>0.44</v>
      </c>
      <c r="S73" s="80">
        <v>0</v>
      </c>
      <c r="T73" s="78">
        <f>SUMPRODUCT(LTA!F73:AJ73,LTA!F$101:AJ$101,LTA!F$105:AJ$105)</f>
        <v>7.54</v>
      </c>
      <c r="U73" s="78">
        <f>SUMPRODUCT(LTA!F73:AJ73,LTA!F$102:AJ$102,LTA!F$105:AJ$105)</f>
        <v>201.35999999999999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-27</v>
      </c>
      <c r="AA73" s="117">
        <f>STOA!J73</f>
        <v>2.6999999999999997</v>
      </c>
      <c r="AB73" s="117">
        <f>-STOA!P73</f>
        <v>0</v>
      </c>
      <c r="AC73">
        <f t="shared" si="3"/>
        <v>12.151284675803524</v>
      </c>
      <c r="AD73">
        <f t="shared" si="4"/>
        <v>1314.4368099496794</v>
      </c>
      <c r="AE73">
        <f>'IDT-1'!F73</f>
        <v>-119</v>
      </c>
      <c r="AF73" s="26"/>
      <c r="AG73">
        <f t="shared" si="5"/>
        <v>1195.4368099496794</v>
      </c>
      <c r="AI73" s="75">
        <f>PXIL!J73</f>
        <v>0</v>
      </c>
      <c r="AJ73" s="75">
        <f>PXIL!P73</f>
        <v>0</v>
      </c>
      <c r="AK73" s="75">
        <f>RTM_IEX!J73</f>
        <v>57.49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11.806911105249275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69.598873877518002</v>
      </c>
      <c r="J74">
        <f>Bawana_RLNG!T74</f>
        <v>0</v>
      </c>
      <c r="K74">
        <f>Bawana_Spot!T74</f>
        <v>0</v>
      </c>
      <c r="L74">
        <f>TWOMCL!S74</f>
        <v>6.1267902481104981</v>
      </c>
      <c r="M74">
        <f>EDWPCL!W74</f>
        <v>0</v>
      </c>
      <c r="N74">
        <f>'MSW BWN'!W74</f>
        <v>5.3984959999999997</v>
      </c>
      <c r="O74">
        <f>TPDDL_ISGS_exbus!BB74</f>
        <v>898.06629378085518</v>
      </c>
      <c r="P74" s="77">
        <v>70.97</v>
      </c>
      <c r="Q74" s="77">
        <v>23.52</v>
      </c>
      <c r="R74" s="80">
        <v>0.01</v>
      </c>
      <c r="S74" s="80">
        <v>0</v>
      </c>
      <c r="T74" s="78">
        <f>SUMPRODUCT(LTA!F74:AJ74,LTA!F$101:AJ$101,LTA!F$105:AJ$105)</f>
        <v>3.58</v>
      </c>
      <c r="U74" s="78">
        <f>SUMPRODUCT(LTA!F74:AJ74,LTA!F$102:AJ$102,LTA!F$105:AJ$105)</f>
        <v>204.42999999999998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-20</v>
      </c>
      <c r="AA74" s="117">
        <f>STOA!J74</f>
        <v>2.6999999999999997</v>
      </c>
      <c r="AB74" s="117">
        <f>-STOA!P74</f>
        <v>0</v>
      </c>
      <c r="AC74">
        <f t="shared" si="3"/>
        <v>12.258795362547156</v>
      </c>
      <c r="AD74">
        <f t="shared" si="4"/>
        <v>1340.6085696491859</v>
      </c>
      <c r="AE74">
        <f>'IDT-1'!F74</f>
        <v>-126.11</v>
      </c>
      <c r="AF74" s="26"/>
      <c r="AG74">
        <f t="shared" si="5"/>
        <v>1214.498569649186</v>
      </c>
      <c r="AI74" s="75">
        <f>PXIL!J74</f>
        <v>0</v>
      </c>
      <c r="AJ74" s="75">
        <f>PXIL!P74</f>
        <v>0</v>
      </c>
      <c r="AK74" s="75">
        <f>RTM_IEX!J74</f>
        <v>76.66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11.901872856766026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69.599999999999994</v>
      </c>
      <c r="J75">
        <f>Bawana_RLNG!T75</f>
        <v>0</v>
      </c>
      <c r="K75">
        <f>Bawana_Spot!T75</f>
        <v>0</v>
      </c>
      <c r="L75">
        <f>TWOMCL!S75</f>
        <v>6.1267902481104981</v>
      </c>
      <c r="M75">
        <f>EDWPCL!W75</f>
        <v>0</v>
      </c>
      <c r="N75">
        <f>'MSW BWN'!W75</f>
        <v>5.2641759999999991</v>
      </c>
      <c r="O75">
        <f>TPDDL_ISGS_exbus!BB75</f>
        <v>896.37167048165509</v>
      </c>
      <c r="P75" s="77">
        <v>70.97</v>
      </c>
      <c r="Q75" s="77">
        <v>23.52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208.17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-124</v>
      </c>
      <c r="AA75" s="117">
        <f>STOA!J75</f>
        <v>2.6999999999999997</v>
      </c>
      <c r="AB75" s="117">
        <f>-STOA!P75</f>
        <v>0</v>
      </c>
      <c r="AC75">
        <f t="shared" si="3"/>
        <v>13.083799497113699</v>
      </c>
      <c r="AD75">
        <f t="shared" si="4"/>
        <v>1224.610710089418</v>
      </c>
      <c r="AE75">
        <f>'IDT-1'!F75</f>
        <v>0</v>
      </c>
      <c r="AF75" s="26"/>
      <c r="AG75">
        <f t="shared" si="5"/>
        <v>1224.610710089418</v>
      </c>
      <c r="AI75" s="75">
        <f>PXIL!J75</f>
        <v>0</v>
      </c>
      <c r="AJ75" s="75">
        <f>PXIL!P75</f>
        <v>0</v>
      </c>
      <c r="AK75" s="75">
        <f>RTM_IEX!J75</f>
        <v>67.069999999999993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11.901872856766026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69.599999999999994</v>
      </c>
      <c r="J76">
        <f>Bawana_RLNG!T76</f>
        <v>0</v>
      </c>
      <c r="K76">
        <f>Bawana_Spot!T76</f>
        <v>0</v>
      </c>
      <c r="L76">
        <f>TWOMCL!S76</f>
        <v>6.1267902481104981</v>
      </c>
      <c r="M76">
        <f>EDWPCL!W76</f>
        <v>0</v>
      </c>
      <c r="N76">
        <f>'MSW BWN'!W76</f>
        <v>5.4884319999999995</v>
      </c>
      <c r="O76">
        <f>TPDDL_ISGS_exbus!BB76</f>
        <v>894.29437922405521</v>
      </c>
      <c r="P76" s="77">
        <v>70.97</v>
      </c>
      <c r="Q76" s="77">
        <v>23.52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208.23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-92</v>
      </c>
      <c r="AA76" s="117">
        <f>STOA!J76</f>
        <v>2.6999999999999997</v>
      </c>
      <c r="AB76" s="117">
        <f>-STOA!P76</f>
        <v>0</v>
      </c>
      <c r="AC76">
        <f t="shared" si="3"/>
        <v>12.19370470613657</v>
      </c>
      <c r="AD76">
        <f t="shared" si="4"/>
        <v>1188.6377696227953</v>
      </c>
      <c r="AE76">
        <f>'IDT-1'!F76</f>
        <v>-14.416</v>
      </c>
      <c r="AF76" s="26"/>
      <c r="AG76">
        <f t="shared" si="5"/>
        <v>1174.2217696227954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11.901872856766026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69.599999999999994</v>
      </c>
      <c r="J77">
        <f>Bawana_RLNG!T77</f>
        <v>0</v>
      </c>
      <c r="K77">
        <f>Bawana_Spot!T77</f>
        <v>0</v>
      </c>
      <c r="L77">
        <f>TWOMCL!S77</f>
        <v>6.1267902481104981</v>
      </c>
      <c r="M77">
        <f>EDWPCL!W77</f>
        <v>0</v>
      </c>
      <c r="N77">
        <f>'MSW BWN'!W77</f>
        <v>5.7348799999999995</v>
      </c>
      <c r="O77">
        <f>TPDDL_ISGS_exbus!BB77</f>
        <v>894.11774318043092</v>
      </c>
      <c r="P77" s="77">
        <v>70.97</v>
      </c>
      <c r="Q77" s="77">
        <v>23.52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212.55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-91</v>
      </c>
      <c r="AA77" s="117">
        <f>STOA!J77</f>
        <v>2.6999999999999997</v>
      </c>
      <c r="AB77" s="117">
        <f>-STOA!P77</f>
        <v>0</v>
      </c>
      <c r="AC77">
        <f t="shared" si="3"/>
        <v>12.223456923830478</v>
      </c>
      <c r="AD77">
        <f t="shared" si="4"/>
        <v>1193.9978293614768</v>
      </c>
      <c r="AE77">
        <f>'IDT-1'!F77</f>
        <v>-18.452000000000002</v>
      </c>
      <c r="AF77" s="26"/>
      <c r="AG77">
        <f t="shared" si="5"/>
        <v>1175.5458293614768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11.901872856766026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69.600000000000009</v>
      </c>
      <c r="J78">
        <f>Bawana_RLNG!T78</f>
        <v>0</v>
      </c>
      <c r="K78">
        <f>Bawana_Spot!T78</f>
        <v>0</v>
      </c>
      <c r="L78">
        <f>TWOMCL!S78</f>
        <v>6.1267902481104981</v>
      </c>
      <c r="M78">
        <f>EDWPCL!W78</f>
        <v>0</v>
      </c>
      <c r="N78">
        <f>'MSW BWN'!W78</f>
        <v>5.5503359999999988</v>
      </c>
      <c r="O78">
        <f>TPDDL_ISGS_exbus!BB78</f>
        <v>880.37915734283081</v>
      </c>
      <c r="P78" s="77">
        <v>70.97</v>
      </c>
      <c r="Q78" s="77">
        <v>23.52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216.86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-63</v>
      </c>
      <c r="AA78" s="117">
        <f>STOA!J78</f>
        <v>2.6999999999999997</v>
      </c>
      <c r="AB78" s="117">
        <f>-STOA!P78</f>
        <v>0</v>
      </c>
      <c r="AC78">
        <f t="shared" si="3"/>
        <v>11.89027381063813</v>
      </c>
      <c r="AD78">
        <f t="shared" si="4"/>
        <v>1212.7178826370694</v>
      </c>
      <c r="AE78">
        <f>'IDT-1'!F78</f>
        <v>-35</v>
      </c>
      <c r="AF78" s="26"/>
      <c r="AG78">
        <f t="shared" si="5"/>
        <v>1177.7178826370694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11.901872856766026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69.600000000000009</v>
      </c>
      <c r="J79">
        <f>Bawana_RLNG!T79</f>
        <v>0</v>
      </c>
      <c r="K79">
        <f>Bawana_Spot!T79</f>
        <v>0</v>
      </c>
      <c r="L79">
        <f>TWOMCL!S79</f>
        <v>6.1267902481104981</v>
      </c>
      <c r="M79">
        <f>EDWPCL!W79</f>
        <v>0</v>
      </c>
      <c r="N79">
        <f>'MSW BWN'!W79</f>
        <v>5.4825919999999986</v>
      </c>
      <c r="O79">
        <f>TPDDL_ISGS_exbus!BB79</f>
        <v>856.41066777763081</v>
      </c>
      <c r="P79" s="77">
        <v>70.97</v>
      </c>
      <c r="Q79" s="77">
        <v>23.52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221.00999999999996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2.7199999999999998</v>
      </c>
      <c r="AB79" s="117">
        <f>-STOA!P79</f>
        <v>0</v>
      </c>
      <c r="AC79">
        <f t="shared" si="3"/>
        <v>11.156128921366067</v>
      </c>
      <c r="AD79">
        <f t="shared" si="4"/>
        <v>1256.5857939611415</v>
      </c>
      <c r="AE79">
        <f>'IDT-1'!F79</f>
        <v>-86.534000000000006</v>
      </c>
      <c r="AF79" s="26"/>
      <c r="AG79">
        <f t="shared" si="5"/>
        <v>1170.0517939611414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11.901872856766026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69.600000000000009</v>
      </c>
      <c r="J80">
        <f>Bawana_RLNG!T80</f>
        <v>0</v>
      </c>
      <c r="K80">
        <f>Bawana_Spot!T80</f>
        <v>0</v>
      </c>
      <c r="L80">
        <f>TWOMCL!S80</f>
        <v>6.1267902481104981</v>
      </c>
      <c r="M80">
        <f>EDWPCL!W80</f>
        <v>0</v>
      </c>
      <c r="N80">
        <f>'MSW BWN'!W80</f>
        <v>5.3763039999999993</v>
      </c>
      <c r="O80">
        <f>TPDDL_ISGS_exbus!BB80</f>
        <v>844.73919538853079</v>
      </c>
      <c r="P80" s="77">
        <v>70.97</v>
      </c>
      <c r="Q80" s="77">
        <v>23.52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225.14999999999998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2.7199999999999998</v>
      </c>
      <c r="AB80" s="117">
        <f>-STOA!P80</f>
        <v>0</v>
      </c>
      <c r="AC80">
        <f t="shared" si="3"/>
        <v>11.088916629941988</v>
      </c>
      <c r="AD80">
        <f t="shared" si="4"/>
        <v>1249.0152458634657</v>
      </c>
      <c r="AE80">
        <f>'IDT-1'!F80</f>
        <v>-80.697999999999993</v>
      </c>
      <c r="AF80" s="26"/>
      <c r="AG80">
        <f t="shared" si="5"/>
        <v>1168.3172458634656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11.901872856766026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69.599999999999994</v>
      </c>
      <c r="J81">
        <f>Bawana_RLNG!T81</f>
        <v>0</v>
      </c>
      <c r="K81">
        <f>Bawana_Spot!T81</f>
        <v>0</v>
      </c>
      <c r="L81">
        <f>TWOMCL!S81</f>
        <v>6.1267902481104981</v>
      </c>
      <c r="M81">
        <f>EDWPCL!W81</f>
        <v>0</v>
      </c>
      <c r="N81">
        <f>'MSW BWN'!W81</f>
        <v>5.5164639999999991</v>
      </c>
      <c r="O81">
        <f>TPDDL_ISGS_exbus!BB81</f>
        <v>837.95485988883263</v>
      </c>
      <c r="P81" s="77">
        <v>70.97</v>
      </c>
      <c r="Q81" s="77">
        <v>23.52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225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2.7199999999999998</v>
      </c>
      <c r="AB81" s="117">
        <f>-STOA!P81</f>
        <v>0</v>
      </c>
      <c r="AC81">
        <f t="shared" si="3"/>
        <v>11.029127885544643</v>
      </c>
      <c r="AD81">
        <f t="shared" si="4"/>
        <v>1242.2808591081648</v>
      </c>
      <c r="AE81">
        <f>'IDT-1'!F81</f>
        <v>-73.825999999999993</v>
      </c>
      <c r="AF81" s="26"/>
      <c r="AG81">
        <f t="shared" si="5"/>
        <v>1168.4548591081648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11.901872856766026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69.599999999999994</v>
      </c>
      <c r="J82">
        <f>Bawana_RLNG!T82</f>
        <v>0</v>
      </c>
      <c r="K82">
        <f>Bawana_Spot!T82</f>
        <v>0</v>
      </c>
      <c r="L82">
        <f>TWOMCL!S82</f>
        <v>6.1267902481104981</v>
      </c>
      <c r="M82">
        <f>EDWPCL!W82</f>
        <v>0</v>
      </c>
      <c r="N82">
        <f>'MSW BWN'!W82</f>
        <v>5.4382079999999986</v>
      </c>
      <c r="O82">
        <f>TPDDL_ISGS_exbus!BB82</f>
        <v>825.50448200725521</v>
      </c>
      <c r="P82" s="77">
        <v>70.97</v>
      </c>
      <c r="Q82" s="77">
        <v>23.52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229.14000000000001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2.7199999999999998</v>
      </c>
      <c r="AB82" s="117">
        <f>-STOA!P82</f>
        <v>0</v>
      </c>
      <c r="AC82">
        <f t="shared" si="3"/>
        <v>10.955307907386761</v>
      </c>
      <c r="AD82">
        <f t="shared" si="4"/>
        <v>1233.9660452047451</v>
      </c>
      <c r="AE82">
        <f>'IDT-1'!F82</f>
        <v>-85.56</v>
      </c>
      <c r="AF82" s="26"/>
      <c r="AG82">
        <f t="shared" si="5"/>
        <v>1148.4060452047452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11.901872856766026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69.598873877518002</v>
      </c>
      <c r="J83">
        <f>Bawana_RLNG!T83</f>
        <v>0</v>
      </c>
      <c r="K83">
        <f>Bawana_Spot!T83</f>
        <v>0</v>
      </c>
      <c r="L83">
        <f>TWOMCL!S83</f>
        <v>6.1267902481104981</v>
      </c>
      <c r="M83">
        <f>EDWPCL!W83</f>
        <v>0</v>
      </c>
      <c r="N83">
        <f>'MSW BWN'!W83</f>
        <v>5.3984959999999997</v>
      </c>
      <c r="O83">
        <f>TPDDL_ISGS_exbus!BB83</f>
        <v>818.66425105555516</v>
      </c>
      <c r="P83" s="77">
        <v>70.97</v>
      </c>
      <c r="Q83" s="77">
        <v>23.52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237.05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-20</v>
      </c>
      <c r="AA83" s="117">
        <f>STOA!J83</f>
        <v>2.7199999999999998</v>
      </c>
      <c r="AB83" s="117">
        <f>-STOA!P83</f>
        <v>0</v>
      </c>
      <c r="AC83">
        <f t="shared" si="3"/>
        <v>11.31948760042177</v>
      </c>
      <c r="AD83">
        <f t="shared" si="4"/>
        <v>1194.630796437528</v>
      </c>
      <c r="AE83">
        <f>'IDT-1'!F83</f>
        <v>-83.379000000000005</v>
      </c>
      <c r="AF83" s="26"/>
      <c r="AG83">
        <f t="shared" si="5"/>
        <v>1111.2517964375281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-20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11.901872856766026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69.598873877518002</v>
      </c>
      <c r="J84">
        <f>Bawana_RLNG!T84</f>
        <v>0</v>
      </c>
      <c r="K84">
        <f>Bawana_Spot!T84</f>
        <v>0</v>
      </c>
      <c r="L84">
        <f>TWOMCL!S84</f>
        <v>6.1267902481104981</v>
      </c>
      <c r="M84">
        <f>EDWPCL!W84</f>
        <v>0</v>
      </c>
      <c r="N84">
        <f>'MSW BWN'!W84</f>
        <v>5.2419839999999995</v>
      </c>
      <c r="O84">
        <f>TPDDL_ISGS_exbus!BB84</f>
        <v>811.71573336205518</v>
      </c>
      <c r="P84" s="77">
        <v>70.97</v>
      </c>
      <c r="Q84" s="77">
        <v>23.52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241.85999999999999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2.7199999999999998</v>
      </c>
      <c r="AB84" s="117">
        <f>-STOA!P84</f>
        <v>0</v>
      </c>
      <c r="AC84">
        <f t="shared" si="3"/>
        <v>11.299291339118971</v>
      </c>
      <c r="AD84">
        <f t="shared" si="4"/>
        <v>1192.3559630053308</v>
      </c>
      <c r="AE84">
        <f>'IDT-1'!F84</f>
        <v>-111.42400000000001</v>
      </c>
      <c r="AF84" s="26"/>
      <c r="AG84">
        <f t="shared" si="5"/>
        <v>1080.9319630053308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-40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11.901872856766026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69.598826405867968</v>
      </c>
      <c r="J85">
        <f>Bawana_RLNG!T85</f>
        <v>0</v>
      </c>
      <c r="K85">
        <f>Bawana_Spot!T85</f>
        <v>0</v>
      </c>
      <c r="L85">
        <f>TWOMCL!S85</f>
        <v>6.1267902481104981</v>
      </c>
      <c r="M85">
        <f>EDWPCL!W85</f>
        <v>0</v>
      </c>
      <c r="N85">
        <f>'MSW BWN'!W85</f>
        <v>5.4382079999999986</v>
      </c>
      <c r="O85">
        <f>TPDDL_ISGS_exbus!BB85</f>
        <v>825.59269807212354</v>
      </c>
      <c r="P85" s="77">
        <v>70.97</v>
      </c>
      <c r="Q85" s="77">
        <v>23.52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246.65999999999997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2.7199999999999998</v>
      </c>
      <c r="AB85" s="117">
        <f>-STOA!P85</f>
        <v>0</v>
      </c>
      <c r="AC85">
        <f t="shared" si="3"/>
        <v>11.820500082904864</v>
      </c>
      <c r="AD85">
        <f t="shared" si="4"/>
        <v>1170.7078954999631</v>
      </c>
      <c r="AE85">
        <f>'IDT-1'!F85</f>
        <v>-139.554</v>
      </c>
      <c r="AF85" s="26"/>
      <c r="AG85">
        <f t="shared" si="5"/>
        <v>1031.153895499963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-80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11.901872856766026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69.598826405867968</v>
      </c>
      <c r="J86">
        <f>Bawana_RLNG!T86</f>
        <v>0</v>
      </c>
      <c r="K86">
        <f>Bawana_Spot!T86</f>
        <v>0</v>
      </c>
      <c r="L86">
        <f>TWOMCL!S86</f>
        <v>6.1267902481104981</v>
      </c>
      <c r="M86">
        <f>EDWPCL!W86</f>
        <v>0</v>
      </c>
      <c r="N86">
        <f>'MSW BWN'!W86</f>
        <v>5.4323679999999994</v>
      </c>
      <c r="O86">
        <f>TPDDL_ISGS_exbus!BB86</f>
        <v>821.04117843412359</v>
      </c>
      <c r="P86" s="77">
        <v>70.97</v>
      </c>
      <c r="Q86" s="77">
        <v>23.52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251.35999999999999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-51</v>
      </c>
      <c r="AA86" s="117">
        <f>STOA!J86</f>
        <v>2.7199999999999998</v>
      </c>
      <c r="AB86" s="117">
        <f>-STOA!P86</f>
        <v>0</v>
      </c>
      <c r="AC86">
        <f t="shared" si="3"/>
        <v>12.274539821722428</v>
      </c>
      <c r="AD86">
        <f t="shared" si="4"/>
        <v>1119.3964961231457</v>
      </c>
      <c r="AE86">
        <f>'IDT-1'!F86</f>
        <v>-125</v>
      </c>
      <c r="AF86" s="26"/>
      <c r="AG86">
        <f t="shared" si="5"/>
        <v>994.39649612314565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-80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11.901872856766026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57.47</v>
      </c>
      <c r="J87">
        <f>Bawana_RLNG!T87</f>
        <v>0</v>
      </c>
      <c r="K87">
        <f>Bawana_Spot!T87</f>
        <v>0</v>
      </c>
      <c r="L87">
        <f>TWOMCL!S87</f>
        <v>6.1267902481104981</v>
      </c>
      <c r="M87">
        <f>EDWPCL!W87</f>
        <v>0</v>
      </c>
      <c r="N87">
        <f>'MSW BWN'!W87</f>
        <v>5.6344319999999986</v>
      </c>
      <c r="O87">
        <f>TPDDL_ISGS_exbus!BB87</f>
        <v>819.64859086934894</v>
      </c>
      <c r="P87" s="77">
        <v>70.460000000000008</v>
      </c>
      <c r="Q87" s="77">
        <v>23.52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214.21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-87</v>
      </c>
      <c r="AA87" s="117">
        <f>STOA!J87</f>
        <v>2.76</v>
      </c>
      <c r="AB87" s="117">
        <f>-STOA!P87</f>
        <v>0</v>
      </c>
      <c r="AC87">
        <f t="shared" si="3"/>
        <v>12.145886132779802</v>
      </c>
      <c r="AD87">
        <f t="shared" si="4"/>
        <v>1032.5857998414456</v>
      </c>
      <c r="AE87">
        <f>'IDT-1'!F87</f>
        <v>-96.875</v>
      </c>
      <c r="AF87" s="26"/>
      <c r="AG87">
        <f t="shared" si="5"/>
        <v>935.71079984144558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-80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11.901872856766026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57.47</v>
      </c>
      <c r="J88">
        <f>Bawana_RLNG!T88</f>
        <v>0</v>
      </c>
      <c r="K88">
        <f>Bawana_Spot!T88</f>
        <v>0</v>
      </c>
      <c r="L88">
        <f>TWOMCL!S88</f>
        <v>5.7006833712984051</v>
      </c>
      <c r="M88">
        <f>EDWPCL!W88</f>
        <v>0</v>
      </c>
      <c r="N88">
        <f>'MSW BWN'!W88</f>
        <v>5.9649759999999992</v>
      </c>
      <c r="O88">
        <f>TPDDL_ISGS_exbus!BB88</f>
        <v>719.93544714222878</v>
      </c>
      <c r="P88" s="77">
        <v>70.460000000000008</v>
      </c>
      <c r="Q88" s="77">
        <v>23.52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215.06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2.76</v>
      </c>
      <c r="AB88" s="117">
        <f>-STOA!P88</f>
        <v>0</v>
      </c>
      <c r="AC88">
        <f t="shared" si="3"/>
        <v>11.434855810064715</v>
      </c>
      <c r="AD88">
        <f t="shared" si="4"/>
        <v>916.33812356022838</v>
      </c>
      <c r="AE88">
        <f>'IDT-1'!F88</f>
        <v>0</v>
      </c>
      <c r="AF88" s="26"/>
      <c r="AG88">
        <f t="shared" si="5"/>
        <v>916.33812356022838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-185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11.901872856766026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57.47</v>
      </c>
      <c r="J89">
        <f>Bawana_RLNG!T89</f>
        <v>0</v>
      </c>
      <c r="K89">
        <f>Bawana_Spot!T89</f>
        <v>0</v>
      </c>
      <c r="L89">
        <f>TWOMCL!S89</f>
        <v>6.0027334851936223</v>
      </c>
      <c r="M89">
        <f>EDWPCL!W89</f>
        <v>0</v>
      </c>
      <c r="N89">
        <f>'MSW BWN'!W89</f>
        <v>5.9824959999999994</v>
      </c>
      <c r="O89">
        <f>TPDDL_ISGS_exbus!BB89</f>
        <v>567.80065353951943</v>
      </c>
      <c r="P89" s="77">
        <v>70.460000000000008</v>
      </c>
      <c r="Q89" s="77">
        <v>23.52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222.45000000000002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2.76</v>
      </c>
      <c r="AB89" s="117">
        <f>-STOA!P89</f>
        <v>0</v>
      </c>
      <c r="AC89">
        <f t="shared" si="3"/>
        <v>8.7878040774228765</v>
      </c>
      <c r="AD89">
        <f t="shared" si="4"/>
        <v>929.55995180405625</v>
      </c>
      <c r="AE89">
        <f>'IDT-1'!F89</f>
        <v>0</v>
      </c>
      <c r="AF89" s="26"/>
      <c r="AG89">
        <f t="shared" si="5"/>
        <v>929.55995180405625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-30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11.901872856766026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57.47</v>
      </c>
      <c r="J90">
        <f>Bawana_RLNG!T90</f>
        <v>0</v>
      </c>
      <c r="K90">
        <f>Bawana_Spot!T90</f>
        <v>0</v>
      </c>
      <c r="L90">
        <f>TWOMCL!S90</f>
        <v>6.1267902481104981</v>
      </c>
      <c r="M90">
        <f>EDWPCL!W90</f>
        <v>0</v>
      </c>
      <c r="N90">
        <f>'MSW BWN'!W90</f>
        <v>6.0712639999999993</v>
      </c>
      <c r="O90">
        <f>TPDDL_ISGS_exbus!BB90</f>
        <v>527.55651048095444</v>
      </c>
      <c r="P90" s="77">
        <v>70.460000000000008</v>
      </c>
      <c r="Q90" s="77">
        <v>23.52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223.33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2.76</v>
      </c>
      <c r="AB90" s="117">
        <f>-STOA!P90</f>
        <v>0</v>
      </c>
      <c r="AC90">
        <f t="shared" si="3"/>
        <v>8.1769286507553147</v>
      </c>
      <c r="AD90">
        <f t="shared" si="4"/>
        <v>921.01950893507569</v>
      </c>
      <c r="AE90">
        <f>'IDT-1'!F90</f>
        <v>0</v>
      </c>
      <c r="AF90" s="26"/>
      <c r="AG90">
        <f t="shared" si="5"/>
        <v>921.01950893507569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11.901872856766026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57.47</v>
      </c>
      <c r="J91">
        <f>Bawana_RLNG!T91</f>
        <v>0</v>
      </c>
      <c r="K91">
        <f>Bawana_Spot!T91</f>
        <v>0</v>
      </c>
      <c r="L91">
        <f>TWOMCL!S91</f>
        <v>5.9302961275626433</v>
      </c>
      <c r="M91">
        <f>EDWPCL!W91</f>
        <v>0</v>
      </c>
      <c r="N91">
        <f>'MSW BWN'!W91</f>
        <v>5.6180799999999991</v>
      </c>
      <c r="O91">
        <f>TPDDL_ISGS_exbus!BB91</f>
        <v>508.70253486506476</v>
      </c>
      <c r="P91" s="77">
        <v>70.460000000000008</v>
      </c>
      <c r="Q91" s="77">
        <v>23.52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224.34000000000003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2.67</v>
      </c>
      <c r="AB91" s="117">
        <f>-STOA!P91</f>
        <v>0</v>
      </c>
      <c r="AC91">
        <f t="shared" si="3"/>
        <v>8.4572988739844295</v>
      </c>
      <c r="AD91">
        <f t="shared" si="4"/>
        <v>852.15548497540908</v>
      </c>
      <c r="AE91">
        <f>'IDT-1'!F91</f>
        <v>0</v>
      </c>
      <c r="AF91" s="26"/>
      <c r="AG91">
        <f t="shared" si="5"/>
        <v>852.15548497540908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-50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12.006220839813375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57.47</v>
      </c>
      <c r="J92">
        <f>Bawana_RLNG!T92</f>
        <v>0</v>
      </c>
      <c r="K92">
        <f>Bawana_Spot!T92</f>
        <v>0</v>
      </c>
      <c r="L92">
        <f>TWOMCL!S92</f>
        <v>6.120273348519361</v>
      </c>
      <c r="M92">
        <f>EDWPCL!W92</f>
        <v>0</v>
      </c>
      <c r="N92">
        <f>'MSW BWN'!W92</f>
        <v>5.6788159999999994</v>
      </c>
      <c r="O92">
        <f>TPDDL_ISGS_exbus!BB92</f>
        <v>509.01246827758314</v>
      </c>
      <c r="P92" s="77">
        <v>70.460000000000008</v>
      </c>
      <c r="Q92" s="77">
        <v>23.52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225.36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2.67</v>
      </c>
      <c r="AB92" s="117">
        <f>-STOA!P92</f>
        <v>0</v>
      </c>
      <c r="AC92">
        <f t="shared" si="3"/>
        <v>8.6496893770537326</v>
      </c>
      <c r="AD92">
        <f t="shared" si="4"/>
        <v>833.64808908886209</v>
      </c>
      <c r="AE92">
        <f>'IDT-1'!F92</f>
        <v>0</v>
      </c>
      <c r="AF92" s="26"/>
      <c r="AG92">
        <f t="shared" si="5"/>
        <v>833.64808908886209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-70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11.025743589743591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57.47</v>
      </c>
      <c r="J93">
        <f>Bawana_RLNG!T93</f>
        <v>0</v>
      </c>
      <c r="K93">
        <f>Bawana_Spot!T93</f>
        <v>0</v>
      </c>
      <c r="L93">
        <f>TWOMCL!S93</f>
        <v>5.8127562642369019</v>
      </c>
      <c r="M93">
        <f>EDWPCL!W93</f>
        <v>0</v>
      </c>
      <c r="N93">
        <f>'MSW BWN'!W93</f>
        <v>5.6344319999999986</v>
      </c>
      <c r="O93">
        <f>TPDDL_ISGS_exbus!BB93</f>
        <v>506.45093695445246</v>
      </c>
      <c r="P93" s="77">
        <v>70.460000000000008</v>
      </c>
      <c r="Q93" s="77">
        <v>23.52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225.97000000000003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2.67</v>
      </c>
      <c r="AB93" s="117">
        <f>-STOA!P93</f>
        <v>0</v>
      </c>
      <c r="AC93">
        <f t="shared" si="3"/>
        <v>8.5320096968459289</v>
      </c>
      <c r="AD93">
        <f t="shared" si="4"/>
        <v>840.48185911158703</v>
      </c>
      <c r="AE93">
        <f>'IDT-1'!F93</f>
        <v>0</v>
      </c>
      <c r="AF93" s="26"/>
      <c r="AG93">
        <f t="shared" si="5"/>
        <v>840.48185911158703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-60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11.025743589743591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57.47</v>
      </c>
      <c r="J94">
        <f>Bawana_RLNG!T94</f>
        <v>0</v>
      </c>
      <c r="K94">
        <f>Bawana_Spot!T94</f>
        <v>0</v>
      </c>
      <c r="L94">
        <f>TWOMCL!S94</f>
        <v>5.9835990888382682</v>
      </c>
      <c r="M94">
        <f>EDWPCL!W94</f>
        <v>0</v>
      </c>
      <c r="N94">
        <f>'MSW BWN'!W94</f>
        <v>5.7185279999999992</v>
      </c>
      <c r="O94">
        <f>TPDDL_ISGS_exbus!BB94</f>
        <v>504.26255473612787</v>
      </c>
      <c r="P94" s="77">
        <v>70.460000000000008</v>
      </c>
      <c r="Q94" s="77">
        <v>23.52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229.06000000000003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2.67</v>
      </c>
      <c r="AB94" s="117">
        <f>-STOA!P94</f>
        <v>0</v>
      </c>
      <c r="AC94">
        <f t="shared" si="3"/>
        <v>8.8085312206470263</v>
      </c>
      <c r="AD94">
        <f t="shared" si="4"/>
        <v>811.36189419406276</v>
      </c>
      <c r="AE94">
        <f>'IDT-1'!F94</f>
        <v>0</v>
      </c>
      <c r="AF94" s="26"/>
      <c r="AG94">
        <f t="shared" si="5"/>
        <v>811.36189419406276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-90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12.006220839813375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57.47</v>
      </c>
      <c r="J95">
        <f>Bawana_RLNG!T95</f>
        <v>0</v>
      </c>
      <c r="K95">
        <f>Bawana_Spot!T95</f>
        <v>0</v>
      </c>
      <c r="L95">
        <f>TWOMCL!S95</f>
        <v>5.8851936218678818</v>
      </c>
      <c r="M95">
        <f>EDWPCL!W95</f>
        <v>0</v>
      </c>
      <c r="N95">
        <f>'MSW BWN'!W95</f>
        <v>5.814303999999999</v>
      </c>
      <c r="O95">
        <f>TPDDL_ISGS_exbus!BB95</f>
        <v>476.27884238553503</v>
      </c>
      <c r="P95" s="77">
        <v>70.969999999999985</v>
      </c>
      <c r="Q95" s="77">
        <v>23.52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229.58000000000004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2.67</v>
      </c>
      <c r="AB95" s="117">
        <f>-STOA!P95</f>
        <v>0</v>
      </c>
      <c r="AC95">
        <f t="shared" si="3"/>
        <v>8.4911623372311293</v>
      </c>
      <c r="AD95">
        <f t="shared" si="4"/>
        <v>795.70339850998516</v>
      </c>
      <c r="AE95">
        <f>'IDT-1'!F95</f>
        <v>0</v>
      </c>
      <c r="AF95" s="26"/>
      <c r="AG95">
        <f t="shared" si="5"/>
        <v>795.70339850998516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-80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12.006220839813375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57.47</v>
      </c>
      <c r="J96">
        <f>Bawana_RLNG!T96</f>
        <v>0</v>
      </c>
      <c r="K96">
        <f>Bawana_Spot!T96</f>
        <v>0</v>
      </c>
      <c r="L96">
        <f>TWOMCL!S96</f>
        <v>6.1267902481104981</v>
      </c>
      <c r="M96">
        <f>EDWPCL!W96</f>
        <v>0</v>
      </c>
      <c r="N96">
        <f>'MSW BWN'!W96</f>
        <v>5.6180799999999991</v>
      </c>
      <c r="O96">
        <f>TPDDL_ISGS_exbus!BB96</f>
        <v>470.89255051582819</v>
      </c>
      <c r="P96" s="77">
        <v>70.969999999999985</v>
      </c>
      <c r="Q96" s="77">
        <v>23.52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230.58000000000004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2.67</v>
      </c>
      <c r="AB96" s="117">
        <f>-STOA!P96</f>
        <v>0</v>
      </c>
      <c r="AC96">
        <f t="shared" si="3"/>
        <v>8.674915435943527</v>
      </c>
      <c r="AD96">
        <f t="shared" si="4"/>
        <v>766.17872616780858</v>
      </c>
      <c r="AE96">
        <f>'IDT-1'!F96</f>
        <v>0</v>
      </c>
      <c r="AF96" s="26"/>
      <c r="AG96">
        <f t="shared" si="5"/>
        <v>766.17872616780858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-105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12.006220839813375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57.47</v>
      </c>
      <c r="J97">
        <f>Bawana_RLNG!T97</f>
        <v>0</v>
      </c>
      <c r="K97">
        <f>Bawana_Spot!T97</f>
        <v>0</v>
      </c>
      <c r="L97">
        <f>TWOMCL!S97</f>
        <v>6.1267902481104981</v>
      </c>
      <c r="M97">
        <f>EDWPCL!W97</f>
        <v>0</v>
      </c>
      <c r="N97">
        <f>'MSW BWN'!W97</f>
        <v>5.2700159999999983</v>
      </c>
      <c r="O97">
        <f>TPDDL_ISGS_exbus!BB97</f>
        <v>481.13440474546712</v>
      </c>
      <c r="P97" s="77">
        <v>33.538071970567941</v>
      </c>
      <c r="Q97" s="77">
        <v>7.6700000000000008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230.94000000000003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2.67</v>
      </c>
      <c r="AB97" s="117">
        <f>-STOA!P97</f>
        <v>0</v>
      </c>
      <c r="AC97">
        <f t="shared" si="3"/>
        <v>8.1187052728614404</v>
      </c>
      <c r="AD97">
        <f t="shared" si="4"/>
        <v>743.70679853109743</v>
      </c>
      <c r="AE97">
        <f>'IDT-1'!F97</f>
        <v>0</v>
      </c>
      <c r="AF97" s="26"/>
      <c r="AG97">
        <f t="shared" si="5"/>
        <v>743.70679853109743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-85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12.006220839813375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57.47</v>
      </c>
      <c r="J98">
        <f>Bawana_RLNG!T98</f>
        <v>0</v>
      </c>
      <c r="K98">
        <f>Bawana_Spot!T98</f>
        <v>0</v>
      </c>
      <c r="L98">
        <f>TWOMCL!S98</f>
        <v>6.1267902481104981</v>
      </c>
      <c r="M98">
        <f>EDWPCL!W98</f>
        <v>0</v>
      </c>
      <c r="N98">
        <f>'MSW BWN'!W98</f>
        <v>5.7909439999999996</v>
      </c>
      <c r="O98">
        <f>TPDDL_ISGS_exbus!BB98</f>
        <v>476.31049400466088</v>
      </c>
      <c r="P98" s="77">
        <v>33.54</v>
      </c>
      <c r="Q98" s="77">
        <v>7.6700000000000008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231.42000000000002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2.67</v>
      </c>
      <c r="AB98" s="117">
        <f>-STOA!P98</f>
        <v>0</v>
      </c>
      <c r="AC98">
        <f t="shared" si="3"/>
        <v>8.2626425418452527</v>
      </c>
      <c r="AD98">
        <f t="shared" si="4"/>
        <v>719.7418065507394</v>
      </c>
      <c r="AE98">
        <f>'IDT-1'!F98</f>
        <v>0</v>
      </c>
      <c r="AF98" s="26"/>
      <c r="AG98">
        <f t="shared" si="5"/>
        <v>719.7418065507394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-105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0.28352346845334941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1.471713268231768</v>
      </c>
      <c r="J99">
        <f t="shared" si="6"/>
        <v>0</v>
      </c>
      <c r="K99">
        <f t="shared" si="6"/>
        <v>0</v>
      </c>
      <c r="L99">
        <f t="shared" si="6"/>
        <v>0.14566066881125381</v>
      </c>
      <c r="M99">
        <f t="shared" si="6"/>
        <v>0</v>
      </c>
      <c r="N99">
        <f t="shared" si="6"/>
        <v>0.13456177599999991</v>
      </c>
      <c r="O99">
        <f t="shared" si="6"/>
        <v>16.565182477153048</v>
      </c>
      <c r="P99" s="77">
        <f t="shared" si="6"/>
        <v>1.4000452584163285</v>
      </c>
      <c r="Q99" s="77">
        <f t="shared" si="6"/>
        <v>0.47265710223924551</v>
      </c>
      <c r="R99" s="80">
        <f>SUM(R3:R98)/4000</f>
        <v>0.19562436358447499</v>
      </c>
      <c r="S99" s="80">
        <f t="shared" si="6"/>
        <v>0</v>
      </c>
      <c r="T99" s="78">
        <f t="shared" si="6"/>
        <v>0.80004750000000002</v>
      </c>
      <c r="U99" s="78">
        <f t="shared" si="6"/>
        <v>4.9184275000000008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3.5920000000000007E-2</v>
      </c>
      <c r="Z99" s="75">
        <f t="shared" si="6"/>
        <v>-0.83374999999999999</v>
      </c>
      <c r="AA99" s="117">
        <f t="shared" si="6"/>
        <v>6.5859999999999988E-2</v>
      </c>
      <c r="AB99" s="117">
        <f t="shared" si="6"/>
        <v>0</v>
      </c>
      <c r="AC99">
        <f t="shared" si="6"/>
        <v>0.24756599047483491</v>
      </c>
      <c r="AD99">
        <f t="shared" si="6"/>
        <v>25.132769892414633</v>
      </c>
      <c r="AE99">
        <f t="shared" si="6"/>
        <v>-0.52270424999999998</v>
      </c>
      <c r="AG99">
        <f t="shared" si="6"/>
        <v>24.610065642414632</v>
      </c>
      <c r="AI99">
        <f t="shared" si="6"/>
        <v>0</v>
      </c>
      <c r="AJ99">
        <f t="shared" si="6"/>
        <v>0</v>
      </c>
      <c r="AK99">
        <f t="shared" si="6"/>
        <v>0.26111249999999997</v>
      </c>
      <c r="AL99">
        <f t="shared" si="6"/>
        <v>-0.53625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44951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300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7" t="s">
        <v>143</v>
      </c>
      <c r="Q1" s="227" t="s">
        <v>144</v>
      </c>
      <c r="R1" s="79"/>
      <c r="S1" s="79"/>
      <c r="T1" s="82" t="s">
        <v>302</v>
      </c>
      <c r="U1" s="228" t="s">
        <v>303</v>
      </c>
      <c r="V1" s="107" t="s">
        <v>316</v>
      </c>
      <c r="W1" s="107" t="s">
        <v>302</v>
      </c>
      <c r="X1" s="220" t="s">
        <v>335</v>
      </c>
      <c r="Y1" s="230" t="s">
        <v>223</v>
      </c>
      <c r="Z1" s="230" t="s">
        <v>224</v>
      </c>
      <c r="AA1" s="229" t="s">
        <v>198</v>
      </c>
      <c r="AB1" s="229" t="s">
        <v>199</v>
      </c>
      <c r="AC1" s="27" t="s">
        <v>189</v>
      </c>
      <c r="AD1" s="220" t="s">
        <v>142</v>
      </c>
      <c r="AG1" s="220" t="s">
        <v>278</v>
      </c>
      <c r="AI1" s="230" t="s">
        <v>384</v>
      </c>
      <c r="AJ1" s="230" t="s">
        <v>385</v>
      </c>
      <c r="AK1" s="230" t="s">
        <v>386</v>
      </c>
      <c r="AL1" s="230" t="s">
        <v>387</v>
      </c>
      <c r="AM1" s="230" t="s">
        <v>388</v>
      </c>
      <c r="AN1" s="230" t="s">
        <v>389</v>
      </c>
      <c r="AO1" s="232" t="s">
        <v>412</v>
      </c>
      <c r="AP1" s="232" t="s">
        <v>413</v>
      </c>
      <c r="AQ1" s="232" t="s">
        <v>414</v>
      </c>
      <c r="AR1" s="232" t="s">
        <v>415</v>
      </c>
      <c r="AT1" s="197" t="s">
        <v>149</v>
      </c>
    </row>
    <row r="2" spans="1:46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79"/>
      <c r="S2" s="79"/>
      <c r="T2" s="82" t="s">
        <v>315</v>
      </c>
      <c r="U2" s="228"/>
      <c r="V2" s="107" t="s">
        <v>304</v>
      </c>
      <c r="W2" s="107" t="s">
        <v>304</v>
      </c>
      <c r="X2" s="220"/>
      <c r="Y2" s="230"/>
      <c r="Z2" s="230"/>
      <c r="AA2" s="229"/>
      <c r="AB2" s="229"/>
      <c r="AC2" s="27">
        <f>Allocation!J1/100</f>
        <v>8.8000000000000005E-3</v>
      </c>
      <c r="AD2" s="220"/>
      <c r="AE2" t="s">
        <v>276</v>
      </c>
      <c r="AG2" s="220"/>
      <c r="AI2" s="230"/>
      <c r="AJ2" s="230"/>
      <c r="AK2" s="230"/>
      <c r="AL2" s="230"/>
      <c r="AM2" s="230"/>
      <c r="AN2" s="230"/>
      <c r="AO2" s="232"/>
      <c r="AP2" s="232"/>
      <c r="AQ2" s="232"/>
      <c r="AR2" s="232"/>
      <c r="AT2" s="197" t="s">
        <v>152</v>
      </c>
    </row>
    <row r="3" spans="1:46">
      <c r="A3" t="s">
        <v>45</v>
      </c>
      <c r="E3">
        <f>GT_NG!S3</f>
        <v>2.0710730948678071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19.700911994815055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0.95284799999999981</v>
      </c>
      <c r="O3">
        <f>NDMC_ISGS_exbus!BB3</f>
        <v>90.328295515252336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2.64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1.0180995317234298</v>
      </c>
      <c r="AD3">
        <f>SUM(B3:AB3,AI3:AR3)-AC3</f>
        <v>114.67502907321176</v>
      </c>
      <c r="AE3">
        <f>'IDT-1'!E3</f>
        <v>0</v>
      </c>
      <c r="AF3" s="26"/>
      <c r="AG3">
        <f>SUM(AD3:AF3)+AT3</f>
        <v>114.67502907321176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2.0710730948678071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19.700911994815055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0.96262079999999983</v>
      </c>
      <c r="O4">
        <f>NDMC_ISGS_exbus!BB4</f>
        <v>91.571101393038774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2.64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1.0291222240879505</v>
      </c>
      <c r="AD4">
        <f t="shared" ref="AD4:AD67" si="1">SUM(B4:AB4,AI4:AR4)-AC4</f>
        <v>115.91658505863369</v>
      </c>
      <c r="AE4">
        <f>'IDT-1'!E4</f>
        <v>0</v>
      </c>
      <c r="AF4" s="26"/>
      <c r="AG4">
        <f t="shared" ref="AG4:AG67" si="2">SUM(AD4:AF4)+AT4</f>
        <v>115.91658505863369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2.0710730948678071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19.700911994815055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0.97239359999999975</v>
      </c>
      <c r="O5">
        <f>NDMC_ISGS_exbus!BB5</f>
        <v>92.286146760626281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2.64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1.1242818991846737</v>
      </c>
      <c r="AD5">
        <f t="shared" si="1"/>
        <v>106.54624355112446</v>
      </c>
      <c r="AE5">
        <f>'IDT-1'!E5</f>
        <v>0</v>
      </c>
      <c r="AF5" s="26"/>
      <c r="AG5">
        <f t="shared" si="2"/>
        <v>106.54624355112446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-10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2.0710730948678071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19.700911994815055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1.0485399999999998</v>
      </c>
      <c r="O6">
        <f>NDMC_ISGS_exbus!BB6</f>
        <v>92.354134154412719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2.64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1.1255502765699943</v>
      </c>
      <c r="AD6">
        <f t="shared" si="1"/>
        <v>106.68910896752558</v>
      </c>
      <c r="AE6">
        <f>'IDT-1'!E6</f>
        <v>0</v>
      </c>
      <c r="AF6" s="26"/>
      <c r="AG6">
        <f t="shared" si="2"/>
        <v>106.68910896752558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-10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2.0710730948678071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19.700911994815055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1.0212575999999998</v>
      </c>
      <c r="O7">
        <f>NDMC_ISGS_exbus!BB7</f>
        <v>92.382443141670109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2.64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1.169949948148836</v>
      </c>
      <c r="AD7">
        <f t="shared" si="1"/>
        <v>101.64573588320413</v>
      </c>
      <c r="AE7">
        <f>'IDT-1'!E7</f>
        <v>0</v>
      </c>
      <c r="AF7" s="26"/>
      <c r="AG7">
        <f t="shared" si="2"/>
        <v>101.64573588320413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-15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2.0710730948678071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19.700911994815055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1.0065983999999999</v>
      </c>
      <c r="O8">
        <f>NDMC_ISGS_exbus!BB8</f>
        <v>92.490298982668492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2.64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1.1263794409786452</v>
      </c>
      <c r="AD8">
        <f t="shared" si="1"/>
        <v>106.78250303137271</v>
      </c>
      <c r="AE8">
        <f>'IDT-1'!E8</f>
        <v>0</v>
      </c>
      <c r="AF8" s="26"/>
      <c r="AG8">
        <f t="shared" si="2"/>
        <v>106.78250303137271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-10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2.0710730948678071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1.0027299999999999</v>
      </c>
      <c r="O9">
        <f>NDMC_ISGS_exbus!BB9</f>
        <v>92.516772911345299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2.64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1.1709690072419776</v>
      </c>
      <c r="AD9">
        <f t="shared" si="1"/>
        <v>101.76051899378618</v>
      </c>
      <c r="AE9">
        <f>'IDT-1'!E9</f>
        <v>0</v>
      </c>
      <c r="AF9" s="26"/>
      <c r="AG9">
        <f t="shared" si="2"/>
        <v>101.76051899378618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-15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2.0710730948678071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0.98420239999999981</v>
      </c>
      <c r="O10">
        <f>NDMC_ISGS_exbus!BB10</f>
        <v>92.646262305131728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2.64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1.1719454710272983</v>
      </c>
      <c r="AD10">
        <f t="shared" si="1"/>
        <v>101.87050432378729</v>
      </c>
      <c r="AE10">
        <f>'IDT-1'!E10</f>
        <v>0</v>
      </c>
      <c r="AF10" s="26"/>
      <c r="AG10">
        <f t="shared" si="2"/>
        <v>101.87050432378729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-15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2.0710730948678071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0.92841599999999969</v>
      </c>
      <c r="O11">
        <f>NDMC_ISGS_exbus!BB11</f>
        <v>92.951532831914832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2.64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1.1741409313429896</v>
      </c>
      <c r="AD11">
        <f t="shared" si="1"/>
        <v>102.1177929902547</v>
      </c>
      <c r="AE11">
        <f>'IDT-1'!E11</f>
        <v>0</v>
      </c>
      <c r="AF11" s="26"/>
      <c r="AG11">
        <f t="shared" si="2"/>
        <v>102.1177929902547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-15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2.0710730948678071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0.98990319999999987</v>
      </c>
      <c r="O12">
        <f>NDMC_ISGS_exbus!BB12</f>
        <v>93.097347602656882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2.64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1.131574551074543</v>
      </c>
      <c r="AD12">
        <f t="shared" si="1"/>
        <v>107.3676613412652</v>
      </c>
      <c r="AE12">
        <f>'IDT-1'!E12</f>
        <v>0</v>
      </c>
      <c r="AF12" s="26"/>
      <c r="AG12">
        <f t="shared" si="2"/>
        <v>107.3676613412652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-10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2.0710730948678071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1.0163711999999998</v>
      </c>
      <c r="O13">
        <f>NDMC_ISGS_exbus!BB13</f>
        <v>93.206183831914842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2.64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1.1771558659029897</v>
      </c>
      <c r="AD13">
        <f t="shared" si="1"/>
        <v>102.45738425569472</v>
      </c>
      <c r="AE13">
        <f>'IDT-1'!E13</f>
        <v>0</v>
      </c>
      <c r="AF13" s="26"/>
      <c r="AG13">
        <f t="shared" si="2"/>
        <v>102.45738425569472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-15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2.0710730948678071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0.99784359999999983</v>
      </c>
      <c r="O14">
        <f>NDMC_ISGS_exbus!BB14</f>
        <v>93.351998602656892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2.64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1.1782759930055198</v>
      </c>
      <c r="AD14">
        <f t="shared" si="1"/>
        <v>102.58355129933425</v>
      </c>
      <c r="AE14">
        <f>'IDT-1'!E14</f>
        <v>0</v>
      </c>
      <c r="AF14" s="26"/>
      <c r="AG14">
        <f t="shared" si="2"/>
        <v>102.58355129933425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-15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2.0710730948678071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0.96262079999999983</v>
      </c>
      <c r="O15">
        <f>NDMC_ISGS_exbus!BB15</f>
        <v>93.481095946144691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2.64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1.1347114513772358</v>
      </c>
      <c r="AD15">
        <f t="shared" si="1"/>
        <v>107.72099038445032</v>
      </c>
      <c r="AE15">
        <f>'IDT-1'!E15</f>
        <v>0</v>
      </c>
      <c r="AF15" s="26"/>
      <c r="AG15">
        <f t="shared" si="2"/>
        <v>107.72099038445032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-10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2.0710730948678071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0.99682559999999976</v>
      </c>
      <c r="O16">
        <f>NDMC_ISGS_exbus!BB16</f>
        <v>93.626911716886738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2.64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1.1362956323997657</v>
      </c>
      <c r="AD16">
        <f t="shared" si="1"/>
        <v>107.89942677416984</v>
      </c>
      <c r="AE16">
        <f>'IDT-1'!E16</f>
        <v>0</v>
      </c>
      <c r="AF16" s="26"/>
      <c r="AG16">
        <f t="shared" si="2"/>
        <v>107.89942677416984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2.0710730948678071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1.0055803999999999</v>
      </c>
      <c r="O17">
        <f>NDMC_ISGS_exbus!BB17</f>
        <v>93.772772946144684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2.64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1.1820468910682123</v>
      </c>
      <c r="AD17">
        <f t="shared" si="1"/>
        <v>103.00829154475933</v>
      </c>
      <c r="AE17">
        <f>'IDT-1'!E17</f>
        <v>0</v>
      </c>
      <c r="AF17" s="26"/>
      <c r="AG17">
        <f t="shared" si="2"/>
        <v>103.00829154475933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-15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2.0710730948678071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0.95977039999999991</v>
      </c>
      <c r="O18">
        <f>NDMC_ISGS_exbus!BB18</f>
        <v>93.918587716886734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2.64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1.1829269330507424</v>
      </c>
      <c r="AD18">
        <f t="shared" si="1"/>
        <v>103.10741627351887</v>
      </c>
      <c r="AE18">
        <f>'IDT-1'!E18</f>
        <v>0</v>
      </c>
      <c r="AF18" s="26"/>
      <c r="AG18">
        <f t="shared" si="2"/>
        <v>103.10741627351887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-15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2.0710730948678071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0.92149359999999969</v>
      </c>
      <c r="O19">
        <f>NDMC_ISGS_exbus!BB19</f>
        <v>94.009363297372786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2.64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1.1833889223190197</v>
      </c>
      <c r="AD19">
        <f t="shared" si="1"/>
        <v>103.15945306473662</v>
      </c>
      <c r="AE19">
        <f>'IDT-1'!E19</f>
        <v>0</v>
      </c>
      <c r="AF19" s="26"/>
      <c r="AG19">
        <f t="shared" si="2"/>
        <v>103.15945306473662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-15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2.0710730948678071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0.98990319999999987</v>
      </c>
      <c r="O20">
        <f>NDMC_ISGS_exbus!BB20</f>
        <v>94.122082018132431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2.64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1.1849828515417045</v>
      </c>
      <c r="AD20">
        <f t="shared" si="1"/>
        <v>103.33898745627359</v>
      </c>
      <c r="AE20">
        <f>'IDT-1'!E20</f>
        <v>0</v>
      </c>
      <c r="AF20" s="26"/>
      <c r="AG20">
        <f t="shared" si="2"/>
        <v>103.33898745627359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-15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2.0710730948678071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0.97239359999999975</v>
      </c>
      <c r="O21">
        <f>NDMC_ISGS_exbus!BB21</f>
        <v>94.34980568716027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2.64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1.1868327353491495</v>
      </c>
      <c r="AD21">
        <f t="shared" si="1"/>
        <v>103.54735164149398</v>
      </c>
      <c r="AE21">
        <f>'IDT-1'!E21</f>
        <v>0</v>
      </c>
      <c r="AF21" s="26"/>
      <c r="AG21">
        <f t="shared" si="2"/>
        <v>103.54735164149398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-15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2.0710730948678071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0.91864319999999977</v>
      </c>
      <c r="O22">
        <f>NDMC_ISGS_exbus!BB22</f>
        <v>94.223097929942966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2.64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1.1852447035656373</v>
      </c>
      <c r="AD22">
        <f t="shared" si="1"/>
        <v>103.36848151606019</v>
      </c>
      <c r="AE22">
        <f>'IDT-1'!E22</f>
        <v>0</v>
      </c>
      <c r="AF22" s="26"/>
      <c r="AG22">
        <f t="shared" si="2"/>
        <v>103.36848151606019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-15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2.0530730677921394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18.77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0.95284799999999981</v>
      </c>
      <c r="O23">
        <f>NDMC_ISGS_exbus!BB23</f>
        <v>93.87334735485517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2.64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1.1741174749522263</v>
      </c>
      <c r="AD23">
        <f t="shared" si="1"/>
        <v>102.11515094769508</v>
      </c>
      <c r="AE23">
        <f>'IDT-1'!E23</f>
        <v>0</v>
      </c>
      <c r="AF23" s="26"/>
      <c r="AG23">
        <f t="shared" si="2"/>
        <v>102.11515094769508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-15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2.0530730677921394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18.77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0.96547119999999975</v>
      </c>
      <c r="O24">
        <f>NDMC_ISGS_exbus!BB24</f>
        <v>92.722951695380672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2.64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1.119714439697874</v>
      </c>
      <c r="AD24">
        <f t="shared" si="1"/>
        <v>106.03178152347493</v>
      </c>
      <c r="AE24">
        <f>'IDT-1'!E24</f>
        <v>0</v>
      </c>
      <c r="AF24" s="26"/>
      <c r="AG24">
        <f t="shared" si="2"/>
        <v>106.03178152347493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2.0530730677921394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18.77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1.0212575999999998</v>
      </c>
      <c r="O25">
        <f>NDMC_ISGS_exbus!BB25</f>
        <v>92.662635825077359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2.64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1.0308933051372515</v>
      </c>
      <c r="AD25">
        <f t="shared" si="1"/>
        <v>116.11607318773224</v>
      </c>
      <c r="AE25">
        <f>'IDT-1'!E25</f>
        <v>0</v>
      </c>
      <c r="AF25" s="26"/>
      <c r="AG25">
        <f t="shared" si="2"/>
        <v>116.11607318773224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2.0530730677921394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18.77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1.0086343999999998</v>
      </c>
      <c r="O26">
        <f>NDMC_ISGS_exbus!BB26</f>
        <v>92.888868723089473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2.64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1.0327730704797582</v>
      </c>
      <c r="AD26">
        <f t="shared" si="1"/>
        <v>116.32780312040185</v>
      </c>
      <c r="AE26">
        <f>'IDT-1'!E26</f>
        <v>0</v>
      </c>
      <c r="AF26" s="26"/>
      <c r="AG26">
        <f t="shared" si="2"/>
        <v>116.32780312040185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2.0530730677921394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17.999669148056242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0.97931599999999974</v>
      </c>
      <c r="O27">
        <f>NDMC_ISGS_exbus!BB27</f>
        <v>94.029997316398379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2.64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1.0357780886837715</v>
      </c>
      <c r="AD27">
        <f t="shared" si="1"/>
        <v>116.66627744356299</v>
      </c>
      <c r="AE27">
        <f>'IDT-1'!E27</f>
        <v>0</v>
      </c>
      <c r="AF27" s="26"/>
      <c r="AG27">
        <f t="shared" si="2"/>
        <v>116.66627744356299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2.0530730677921394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17.999669148056242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0.93126639999999983</v>
      </c>
      <c r="O28">
        <f>NDMC_ISGS_exbus!BB28</f>
        <v>94.527938669739697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2.64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1.0397371361131751</v>
      </c>
      <c r="AD28">
        <f t="shared" si="1"/>
        <v>117.1122101494749</v>
      </c>
      <c r="AE28">
        <f>'IDT-1'!E28</f>
        <v>0</v>
      </c>
      <c r="AF28" s="26"/>
      <c r="AG28">
        <f t="shared" si="2"/>
        <v>117.1122101494749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2.0530730677921394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17.999669148056242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0.95977039999999991</v>
      </c>
      <c r="O29">
        <f>NDMC_ISGS_exbus!BB29</f>
        <v>95.193967308547769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2.64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1.1301530233346861</v>
      </c>
      <c r="AD29">
        <f t="shared" si="1"/>
        <v>127.29632690106146</v>
      </c>
      <c r="AE29">
        <f>'IDT-1'!E29</f>
        <v>0</v>
      </c>
      <c r="AF29" s="26"/>
      <c r="AG29">
        <f t="shared" si="2"/>
        <v>127.29632690106146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9.58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2.0530730677921394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17.9996964842762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0.91966119999999996</v>
      </c>
      <c r="O30">
        <f>NDMC_ISGS_exbus!BB30</f>
        <v>97.435491978731534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2.64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1.2760697200310389</v>
      </c>
      <c r="AD30">
        <f t="shared" si="1"/>
        <v>143.73185301076882</v>
      </c>
      <c r="AE30">
        <f>'IDT-1'!E30</f>
        <v>0</v>
      </c>
      <c r="AF30" s="26"/>
      <c r="AG30">
        <f t="shared" si="2"/>
        <v>143.73185301076882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23.96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2.0530730677921394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17.9996964842762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0.93126639999999983</v>
      </c>
      <c r="O31">
        <f>NDMC_ISGS_exbus!BB31</f>
        <v>99.556735359295388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2.64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1.2948387875400007</v>
      </c>
      <c r="AD31">
        <f t="shared" si="1"/>
        <v>145.84593252382373</v>
      </c>
      <c r="AE31">
        <f>'IDT-1'!E31</f>
        <v>0</v>
      </c>
      <c r="AF31" s="26"/>
      <c r="AG31">
        <f t="shared" si="2"/>
        <v>145.84593252382373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23.96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2.0530730677921394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17.9996964842762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0.94409319999999985</v>
      </c>
      <c r="O32">
        <f>NDMC_ISGS_exbus!BB32</f>
        <v>100.87878633789538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2.64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1.3065857119916806</v>
      </c>
      <c r="AD32">
        <f t="shared" si="1"/>
        <v>147.16906337797204</v>
      </c>
      <c r="AE32">
        <f>'IDT-1'!E32</f>
        <v>0</v>
      </c>
      <c r="AF32" s="26"/>
      <c r="AG32">
        <f t="shared" si="2"/>
        <v>147.16906337797204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23.96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2.0530730677921394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17.999708761427069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0.97035759999999982</v>
      </c>
      <c r="O33">
        <f>NDMC_ISGS_exbus!BB33</f>
        <v>100.04074833789537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2.64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1.3415942123506084</v>
      </c>
      <c r="AD33">
        <f t="shared" si="1"/>
        <v>151.11229355476397</v>
      </c>
      <c r="AE33">
        <f>'IDT-1'!E33</f>
        <v>0</v>
      </c>
      <c r="AF33" s="26"/>
      <c r="AG33">
        <f t="shared" si="2"/>
        <v>151.11229355476397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28.75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2.0530730677921394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17.999708761427069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0.95488399999999984</v>
      </c>
      <c r="O34">
        <f>NDMC_ISGS_exbus!BB34</f>
        <v>100.13615133789537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2.64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1.4266015910706085</v>
      </c>
      <c r="AD34">
        <f t="shared" si="1"/>
        <v>160.68721557604397</v>
      </c>
      <c r="AE34">
        <f>'IDT-1'!E34</f>
        <v>0</v>
      </c>
      <c r="AF34" s="26"/>
      <c r="AG34">
        <f t="shared" si="2"/>
        <v>160.68721557604397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38.33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2.0530730677921394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17.999708761427069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0.95569839999999984</v>
      </c>
      <c r="O35">
        <f>NDMC_ISGS_exbus!BB35</f>
        <v>99.974344947095375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2.64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1.5094888615515683</v>
      </c>
      <c r="AD35">
        <f t="shared" si="1"/>
        <v>170.02333631476301</v>
      </c>
      <c r="AE35">
        <f>'IDT-1'!E35</f>
        <v>0</v>
      </c>
      <c r="AF35" s="26"/>
      <c r="AG35">
        <f t="shared" si="2"/>
        <v>170.02333631476301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47.91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2.0530730677921394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17.999708761427069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0.98013039999999985</v>
      </c>
      <c r="O36">
        <f>NDMC_ISGS_exbus!BB36</f>
        <v>99.575771853695372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2.64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1.5905004199296484</v>
      </c>
      <c r="AD36">
        <f t="shared" si="1"/>
        <v>179.14818366298493</v>
      </c>
      <c r="AE36">
        <f>'IDT-1'!E36</f>
        <v>0</v>
      </c>
      <c r="AF36" s="26"/>
      <c r="AG36">
        <f t="shared" si="2"/>
        <v>179.14818366298493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57.49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2.0530730677921394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17.999708761427069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0.98705279999999973</v>
      </c>
      <c r="O37">
        <f>NDMC_ISGS_exbus!BB37</f>
        <v>97.595996800895378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2.64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1.5731393165850087</v>
      </c>
      <c r="AD37">
        <f t="shared" si="1"/>
        <v>177.19269211352957</v>
      </c>
      <c r="AE37">
        <f>'IDT-1'!E37</f>
        <v>0</v>
      </c>
      <c r="AF37" s="26"/>
      <c r="AG37">
        <f t="shared" si="2"/>
        <v>177.19269211352957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57.49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2.0530730677921394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17.999708761427069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0.97931599999999974</v>
      </c>
      <c r="O38">
        <f>NDMC_ISGS_exbus!BB38</f>
        <v>96.973830775295383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2.64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1.6519001717197286</v>
      </c>
      <c r="AD38">
        <f t="shared" si="1"/>
        <v>186.06402843279488</v>
      </c>
      <c r="AE38">
        <f>'IDT-1'!E38</f>
        <v>0</v>
      </c>
      <c r="AF38" s="26"/>
      <c r="AG38">
        <f t="shared" si="2"/>
        <v>186.06402843279488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67.069999999999993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2.0366921656554999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17.999708761427069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1.0212575999999998</v>
      </c>
      <c r="O39">
        <f>NDMC_ISGS_exbus!BB39</f>
        <v>96.420928251877143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2.64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1.6894995636548455</v>
      </c>
      <c r="AD39">
        <f t="shared" si="1"/>
        <v>190.29908721530487</v>
      </c>
      <c r="AE39">
        <f>'IDT-1'!E39</f>
        <v>0</v>
      </c>
      <c r="AF39" s="26"/>
      <c r="AG39">
        <f t="shared" si="2"/>
        <v>190.29908721530487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71.87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2.0366921656554999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17.999708761427069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1.0184071999999997</v>
      </c>
      <c r="O40">
        <f>NDMC_ISGS_exbus!BB40</f>
        <v>95.789223301677126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2.64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1.6839154765730855</v>
      </c>
      <c r="AD40">
        <f t="shared" si="1"/>
        <v>189.67011595218662</v>
      </c>
      <c r="AE40">
        <f>'IDT-1'!E40</f>
        <v>0</v>
      </c>
      <c r="AF40" s="26"/>
      <c r="AG40">
        <f t="shared" si="2"/>
        <v>189.67011595218662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71.87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2.0366921656554999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17.999708761427069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0.99295719999999976</v>
      </c>
      <c r="O41">
        <f>NDMC_ISGS_exbus!BB41</f>
        <v>95.67891123647712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2.64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1.7248727703993252</v>
      </c>
      <c r="AD41">
        <f t="shared" si="1"/>
        <v>194.28339659316038</v>
      </c>
      <c r="AE41">
        <f>'IDT-1'!E41</f>
        <v>0</v>
      </c>
      <c r="AF41" s="26"/>
      <c r="AG41">
        <f t="shared" si="2"/>
        <v>194.28339659316038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76.66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2.0366921656554999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17.999708761427069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0.9919391999999998</v>
      </c>
      <c r="O42">
        <f>NDMC_ISGS_exbus!BB42</f>
        <v>95.011687452177114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2.64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1.7189922426974853</v>
      </c>
      <c r="AD42">
        <f t="shared" si="1"/>
        <v>193.62103533656222</v>
      </c>
      <c r="AE42">
        <f>'IDT-1'!E42</f>
        <v>0</v>
      </c>
      <c r="AF42" s="26"/>
      <c r="AG42">
        <f t="shared" si="2"/>
        <v>193.62103533656222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76.66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2.0366921656554999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17.999708761427069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0.98908879999999977</v>
      </c>
      <c r="O43">
        <f>NDMC_ISGS_exbus!BB43</f>
        <v>93.934160847577118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2.64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1.7094849250570054</v>
      </c>
      <c r="AD43">
        <f t="shared" si="1"/>
        <v>192.55016564960269</v>
      </c>
      <c r="AE43">
        <f>'IDT-1'!E43</f>
        <v>0</v>
      </c>
      <c r="AF43" s="26"/>
      <c r="AG43">
        <f t="shared" si="2"/>
        <v>192.55016564960269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76.66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2.0366921656554999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17.999708761427069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0.97524399999999989</v>
      </c>
      <c r="O44">
        <f>NDMC_ISGS_exbus!BB44</f>
        <v>93.047308489177126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2.64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1.7015587900630855</v>
      </c>
      <c r="AD44">
        <f t="shared" si="1"/>
        <v>191.65739462619661</v>
      </c>
      <c r="AE44">
        <f>'IDT-1'!E44</f>
        <v>0</v>
      </c>
      <c r="AF44" s="26"/>
      <c r="AG44">
        <f t="shared" si="2"/>
        <v>191.65739462619661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76.66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2.0366921656554999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18.000000000000004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0.99580759999999979</v>
      </c>
      <c r="O45">
        <f>NDMC_ISGS_exbus!BB45</f>
        <v>92.18025845736905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1.22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1.681616272362616</v>
      </c>
      <c r="AD45">
        <f t="shared" si="1"/>
        <v>189.41114195066191</v>
      </c>
      <c r="AE45">
        <f>'IDT-1'!E45</f>
        <v>0</v>
      </c>
      <c r="AF45" s="26"/>
      <c r="AG45">
        <f t="shared" si="2"/>
        <v>189.41114195066191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76.66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2.0366921656554999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18.000000000000004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1.0310303999999997</v>
      </c>
      <c r="O46">
        <f>NDMC_ISGS_exbus!BB46</f>
        <v>92.237365457369052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1.22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1.6824287746026161</v>
      </c>
      <c r="AD46">
        <f t="shared" si="1"/>
        <v>189.50265924842193</v>
      </c>
      <c r="AE46">
        <f>'IDT-1'!E46</f>
        <v>0</v>
      </c>
      <c r="AF46" s="26"/>
      <c r="AG46">
        <f t="shared" si="2"/>
        <v>189.50265924842193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76.66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2.0366921656554999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18.000000000000004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0.9636387999999998</v>
      </c>
      <c r="O47">
        <f>NDMC_ISGS_exbus!BB47</f>
        <v>91.939364796569066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1.22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1.6370613227075765</v>
      </c>
      <c r="AD47">
        <f t="shared" si="1"/>
        <v>184.392634439517</v>
      </c>
      <c r="AE47">
        <f>'IDT-1'!E47</f>
        <v>0</v>
      </c>
      <c r="AF47" s="26"/>
      <c r="AG47">
        <f t="shared" si="2"/>
        <v>184.392634439517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71.87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2.0366921656554999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18.000000000000004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0.93045199999999995</v>
      </c>
      <c r="O48">
        <f>NDMC_ISGS_exbus!BB48</f>
        <v>92.03936479656906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1.22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1.6376492788675763</v>
      </c>
      <c r="AD48">
        <f t="shared" si="1"/>
        <v>184.45885968335699</v>
      </c>
      <c r="AE48">
        <f>'IDT-1'!E48</f>
        <v>0</v>
      </c>
      <c r="AF48" s="26"/>
      <c r="AG48">
        <f t="shared" si="2"/>
        <v>184.45885968335699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71.87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2.0366921656554999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0.87955199999999989</v>
      </c>
      <c r="O49">
        <f>NDMC_ISGS_exbus!BB49</f>
        <v>91.939364796569066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1.22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1.5940813588675762</v>
      </c>
      <c r="AD49">
        <f t="shared" si="1"/>
        <v>179.55152760335699</v>
      </c>
      <c r="AE49">
        <f>'IDT-1'!E49</f>
        <v>0</v>
      </c>
      <c r="AF49" s="26"/>
      <c r="AG49">
        <f t="shared" si="2"/>
        <v>179.55152760335699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67.069999999999993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1.8355526315789474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19.29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0.94022479999999986</v>
      </c>
      <c r="O50">
        <f>NDMC_ISGS_exbus!BB50</f>
        <v>91.939364796569066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1.22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1.5620452516077026</v>
      </c>
      <c r="AD50">
        <f t="shared" si="1"/>
        <v>175.94309697654032</v>
      </c>
      <c r="AE50">
        <f>'IDT-1'!E50</f>
        <v>0</v>
      </c>
      <c r="AF50" s="26"/>
      <c r="AG50">
        <f t="shared" si="2"/>
        <v>175.94309697654032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62.28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2.0366921656554999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19.29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0.96547119999999975</v>
      </c>
      <c r="O51">
        <f>NDMC_ISGS_exbus!BB51</f>
        <v>92.122483633849598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1.22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1.565648893595645</v>
      </c>
      <c r="AD51">
        <f t="shared" si="1"/>
        <v>176.34899810590946</v>
      </c>
      <c r="AE51">
        <f>'IDT-1'!E51</f>
        <v>0</v>
      </c>
      <c r="AF51" s="26"/>
      <c r="AG51">
        <f t="shared" si="2"/>
        <v>176.34899810590946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62.28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2.0366921656554999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19.29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0.97829799999999978</v>
      </c>
      <c r="O52">
        <f>NDMC_ISGS_exbus!BB52</f>
        <v>92.312492529842615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1.22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1.5252818477203833</v>
      </c>
      <c r="AD52">
        <f t="shared" si="1"/>
        <v>171.80220084777773</v>
      </c>
      <c r="AE52">
        <f>'IDT-1'!E52</f>
        <v>0</v>
      </c>
      <c r="AF52" s="26"/>
      <c r="AG52">
        <f t="shared" si="2"/>
        <v>171.80220084777773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57.49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2.0366921656554999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19.29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1.0173891999999998</v>
      </c>
      <c r="O53">
        <f>NDMC_ISGS_exbus!BB53</f>
        <v>92.544055296012687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1.22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1.5276636026226802</v>
      </c>
      <c r="AD53">
        <f t="shared" si="1"/>
        <v>172.0704730590455</v>
      </c>
      <c r="AE53">
        <f>'IDT-1'!E53</f>
        <v>0</v>
      </c>
      <c r="AF53" s="26"/>
      <c r="AG53">
        <f t="shared" si="2"/>
        <v>172.0704730590455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57.49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2.0366921656554999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19.29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1.0613667999999998</v>
      </c>
      <c r="O54">
        <f>NDMC_ISGS_exbus!BB54</f>
        <v>92.494058618801915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1.22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1.4854586347432255</v>
      </c>
      <c r="AD54">
        <f t="shared" si="1"/>
        <v>167.31665894971417</v>
      </c>
      <c r="AE54">
        <f>'IDT-1'!E54</f>
        <v>0</v>
      </c>
      <c r="AF54" s="26"/>
      <c r="AG54">
        <f t="shared" si="2"/>
        <v>167.31665894971417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52.7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2.0366921656554999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0.99784359999999983</v>
      </c>
      <c r="O55">
        <f>NDMC_ISGS_exbus!BB55</f>
        <v>89.995563438395791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1.22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1.4207608729956513</v>
      </c>
      <c r="AD55">
        <f t="shared" si="1"/>
        <v>160.02933833105564</v>
      </c>
      <c r="AE55">
        <f>'IDT-1'!E55</f>
        <v>0</v>
      </c>
      <c r="AF55" s="26"/>
      <c r="AG55">
        <f t="shared" si="2"/>
        <v>160.02933833105564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47.91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1.9817837837837837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0.98013039999999985</v>
      </c>
      <c r="O56">
        <f>NDMC_ISGS_exbus!BB56</f>
        <v>89.905555519408452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1.22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1.2507217333880916</v>
      </c>
      <c r="AD56">
        <f t="shared" si="1"/>
        <v>140.87674796980411</v>
      </c>
      <c r="AE56">
        <f>'IDT-1'!E56</f>
        <v>0</v>
      </c>
      <c r="AF56" s="26"/>
      <c r="AG56">
        <f t="shared" si="2"/>
        <v>140.87674796980411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28.75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1.9817837837837837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19.29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1.0222755999999997</v>
      </c>
      <c r="O57">
        <f>NDMC_ISGS_exbus!BB57</f>
        <v>89.904877519408444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1.22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1.2089346447480915</v>
      </c>
      <c r="AD57">
        <f t="shared" si="1"/>
        <v>136.17000225844413</v>
      </c>
      <c r="AE57">
        <f>'IDT-1'!E57</f>
        <v>0</v>
      </c>
      <c r="AF57" s="26"/>
      <c r="AG57">
        <f t="shared" si="2"/>
        <v>136.17000225844413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23.96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1.9817837837837837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19.29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1.0086343999999998</v>
      </c>
      <c r="O58">
        <f>NDMC_ISGS_exbus!BB58</f>
        <v>89.90487845988757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1.22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1.2088146104643078</v>
      </c>
      <c r="AD58">
        <f t="shared" si="1"/>
        <v>136.15648203320703</v>
      </c>
      <c r="AE58">
        <f>'IDT-1'!E58</f>
        <v>0</v>
      </c>
      <c r="AF58" s="26"/>
      <c r="AG58">
        <f t="shared" si="2"/>
        <v>136.15648203320703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23.96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1.9817837837837837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19.29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0.98216639999999988</v>
      </c>
      <c r="O59">
        <f>NDMC_ISGS_exbus!BB59</f>
        <v>89.906012983387569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1.22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1.2085916758711079</v>
      </c>
      <c r="AD59">
        <f t="shared" si="1"/>
        <v>136.13137149130026</v>
      </c>
      <c r="AE59">
        <f>'IDT-1'!E59</f>
        <v>0</v>
      </c>
      <c r="AF59" s="26"/>
      <c r="AG59">
        <f t="shared" si="2"/>
        <v>136.13137149130026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23.96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1.9817837837837837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19.29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0.95488399999999984</v>
      </c>
      <c r="O60">
        <f>NDMC_ISGS_exbus!BB60</f>
        <v>90.387126724187567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1.22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1.2125853916701479</v>
      </c>
      <c r="AD60">
        <f t="shared" si="1"/>
        <v>136.58120911630118</v>
      </c>
      <c r="AE60">
        <f>'IDT-1'!E60</f>
        <v>0</v>
      </c>
      <c r="AF60" s="26"/>
      <c r="AG60">
        <f t="shared" si="2"/>
        <v>136.58120911630118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23.96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1.9817837837837837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19.29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1.0192215999999998</v>
      </c>
      <c r="O61">
        <f>NDMC_ISGS_exbus!BB61</f>
        <v>90.996873978787562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1.22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1.176277338390628</v>
      </c>
      <c r="AD61">
        <f t="shared" si="1"/>
        <v>132.49160202418071</v>
      </c>
      <c r="AE61">
        <f>'IDT-1'!E61</f>
        <v>0</v>
      </c>
      <c r="AF61" s="26"/>
      <c r="AG61">
        <f t="shared" si="2"/>
        <v>132.49160202418071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19.16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1.9817837837837837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19.29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1.0076163999999999</v>
      </c>
      <c r="O62">
        <f>NDMC_ISGS_exbus!BB62</f>
        <v>91.797988460393057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1.22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1.1832250200687562</v>
      </c>
      <c r="AD62">
        <f t="shared" si="1"/>
        <v>133.27416362410807</v>
      </c>
      <c r="AE62">
        <f>'IDT-1'!E62</f>
        <v>0</v>
      </c>
      <c r="AF62" s="26"/>
      <c r="AG62">
        <f t="shared" si="2"/>
        <v>133.27416362410807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19.16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1.9817837837837837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19.29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0.97524399999999989</v>
      </c>
      <c r="O63">
        <f>NDMC_ISGS_exbus!BB63</f>
        <v>92.822223454893063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1.22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1.1919534109003564</v>
      </c>
      <c r="AD63">
        <f t="shared" si="1"/>
        <v>134.25729782777648</v>
      </c>
      <c r="AE63">
        <f>'IDT-1'!E63</f>
        <v>0</v>
      </c>
      <c r="AF63" s="26"/>
      <c r="AG63">
        <f t="shared" si="2"/>
        <v>134.25729782777648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19.16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1.9817837837837837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19.29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0.96160279999999987</v>
      </c>
      <c r="O64">
        <f>NDMC_ISGS_exbus!BB64</f>
        <v>92.992223454893065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1.22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1.1933293683403563</v>
      </c>
      <c r="AD64">
        <f t="shared" si="1"/>
        <v>134.41228067033649</v>
      </c>
      <c r="AE64">
        <f>'IDT-1'!E64</f>
        <v>0</v>
      </c>
      <c r="AF64" s="26"/>
      <c r="AG64">
        <f t="shared" si="2"/>
        <v>134.41228067033649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19.16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1.9817837837837837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19.29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0.97829799999999978</v>
      </c>
      <c r="O65">
        <f>NDMC_ISGS_exbus!BB65</f>
        <v>93.074222667993055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1.22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1.1941978791756362</v>
      </c>
      <c r="AD65">
        <f t="shared" si="1"/>
        <v>134.51010657260119</v>
      </c>
      <c r="AE65">
        <f>'IDT-1'!E65</f>
        <v>0</v>
      </c>
      <c r="AF65" s="26"/>
      <c r="AG65">
        <f t="shared" si="2"/>
        <v>134.51010657260119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19.16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1.9817837837837837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19.29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0.97727999999999982</v>
      </c>
      <c r="O66">
        <f>NDMC_ISGS_exbus!BB66</f>
        <v>93.559867401493065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1.22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1.1984625944304363</v>
      </c>
      <c r="AD66">
        <f t="shared" si="1"/>
        <v>134.99046859084643</v>
      </c>
      <c r="AE66">
        <f>'IDT-1'!E66</f>
        <v>0</v>
      </c>
      <c r="AF66" s="26"/>
      <c r="AG66">
        <f t="shared" si="2"/>
        <v>134.99046859084643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19.16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1.9817837837837837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18.77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0.97829799999999978</v>
      </c>
      <c r="O67">
        <f>NDMC_ISGS_exbus!BB67</f>
        <v>93.803004385143325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1.22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1.1960351582865587</v>
      </c>
      <c r="AD67">
        <f t="shared" si="1"/>
        <v>134.71705101064055</v>
      </c>
      <c r="AE67">
        <f>'IDT-1'!E67</f>
        <v>0</v>
      </c>
      <c r="AF67" s="26"/>
      <c r="AG67">
        <f t="shared" si="2"/>
        <v>134.71705101064055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19.16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1.9817837837837837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17.999669148056242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1.0065983999999999</v>
      </c>
      <c r="O68">
        <f>NDMC_ISGS_exbus!BB68</f>
        <v>93.812984605148571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1.22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1.1895931162454998</v>
      </c>
      <c r="AD68">
        <f t="shared" ref="AD68:AD98" si="4">SUM(B68:AB68,AI68:AR68)-AC68</f>
        <v>133.99144282074309</v>
      </c>
      <c r="AE68">
        <f>'IDT-1'!E68</f>
        <v>0</v>
      </c>
      <c r="AF68" s="26"/>
      <c r="AG68">
        <f t="shared" ref="AG68:AG98" si="5">SUM(AD68:AF68)+AT68</f>
        <v>133.99144282074309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19.16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1.9817837837837837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17.999669148056242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1.0045623999999997</v>
      </c>
      <c r="O69">
        <f>NDMC_ISGS_exbus!BB69</f>
        <v>94.749489712609275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1.22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1.1978164443911539</v>
      </c>
      <c r="AD69">
        <f t="shared" si="4"/>
        <v>134.91768860005814</v>
      </c>
      <c r="AE69">
        <f>'IDT-1'!E69</f>
        <v>0</v>
      </c>
      <c r="AF69" s="26"/>
      <c r="AG69">
        <f t="shared" si="5"/>
        <v>134.91768860005814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19.16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1.9817837837837837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17.999669148056242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0.99886159999999979</v>
      </c>
      <c r="O70">
        <f>NDMC_ISGS_exbus!BB70</f>
        <v>95.567659967609274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1.22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1.204966175595154</v>
      </c>
      <c r="AD70">
        <f t="shared" si="4"/>
        <v>135.72300832385415</v>
      </c>
      <c r="AE70">
        <f>'IDT-1'!E70</f>
        <v>0</v>
      </c>
      <c r="AF70" s="26"/>
      <c r="AG70">
        <f t="shared" si="5"/>
        <v>135.72300832385415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19.16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2.0366921656554999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17.999669148056242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0.93045199999999995</v>
      </c>
      <c r="O71">
        <f>NDMC_ISGS_exbus!BB71</f>
        <v>96.85819397250927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1.22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1.2584440641187449</v>
      </c>
      <c r="AD71">
        <f t="shared" si="4"/>
        <v>141.74656322210225</v>
      </c>
      <c r="AE71">
        <f>'IDT-1'!E71</f>
        <v>0</v>
      </c>
      <c r="AF71" s="26"/>
      <c r="AG71">
        <f t="shared" si="5"/>
        <v>141.74656322210225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23.96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2.0366921656554999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17.999669148056242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0.95773439999999976</v>
      </c>
      <c r="O72">
        <f>NDMC_ISGS_exbus!BB72</f>
        <v>98.768201961333148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1.22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1.275492219540395</v>
      </c>
      <c r="AD72">
        <f t="shared" si="4"/>
        <v>143.66680545550452</v>
      </c>
      <c r="AE72">
        <f>'IDT-1'!E72</f>
        <v>0</v>
      </c>
      <c r="AF72" s="26"/>
      <c r="AG72">
        <f t="shared" si="5"/>
        <v>143.66680545550452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23.96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2.0366921656554999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17.9996964842762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0.95182999999999984</v>
      </c>
      <c r="O73">
        <f>NDMC_ISGS_exbus!BB73</f>
        <v>100.78473302873314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1.22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1.2931859747722505</v>
      </c>
      <c r="AD73">
        <f t="shared" si="4"/>
        <v>145.65976570389259</v>
      </c>
      <c r="AE73">
        <f>'IDT-1'!E73</f>
        <v>0</v>
      </c>
      <c r="AF73" s="26"/>
      <c r="AG73">
        <f t="shared" si="5"/>
        <v>145.65976570389259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23.96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2.0366921656554999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17.999708761427069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0.94103919999999974</v>
      </c>
      <c r="O74">
        <f>NDMC_ISGS_exbus!BB74</f>
        <v>100.81566215153313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1.22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1.2933633000518181</v>
      </c>
      <c r="AD74">
        <f t="shared" si="4"/>
        <v>145.67973897856388</v>
      </c>
      <c r="AE74">
        <f>'IDT-1'!E74</f>
        <v>0</v>
      </c>
      <c r="AF74" s="26"/>
      <c r="AG74">
        <f t="shared" si="5"/>
        <v>145.67973897856388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23.96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2.0530730677921394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0.91762519999999981</v>
      </c>
      <c r="O75">
        <f>NDMC_ISGS_exbus!BB75</f>
        <v>100.73566215153315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1.22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1.3347519716900624</v>
      </c>
      <c r="AD75">
        <f t="shared" si="4"/>
        <v>150.34160844763525</v>
      </c>
      <c r="AE75">
        <f>'IDT-1'!E75</f>
        <v>0</v>
      </c>
      <c r="AF75" s="26"/>
      <c r="AG75">
        <f t="shared" si="5"/>
        <v>150.34160844763525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28.75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2.0530730677921394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0.9567163999999998</v>
      </c>
      <c r="O76">
        <f>NDMC_ISGS_exbus!BB76</f>
        <v>100.73566215153315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1.22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1.3772479742500627</v>
      </c>
      <c r="AD76">
        <f t="shared" si="4"/>
        <v>155.12820364507525</v>
      </c>
      <c r="AE76">
        <f>'IDT-1'!E76</f>
        <v>0</v>
      </c>
      <c r="AF76" s="26"/>
      <c r="AG76">
        <f t="shared" si="5"/>
        <v>155.12820364507525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33.54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2.0530730677921394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0.9996759999999999</v>
      </c>
      <c r="O77">
        <f>NDMC_ISGS_exbus!BB77</f>
        <v>100.74566215153314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1.22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1.3777140187300627</v>
      </c>
      <c r="AD77">
        <f t="shared" si="4"/>
        <v>155.1806972005952</v>
      </c>
      <c r="AE77">
        <f>'IDT-1'!E77</f>
        <v>0</v>
      </c>
      <c r="AF77" s="26"/>
      <c r="AG77">
        <f t="shared" si="5"/>
        <v>155.1806972005952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33.54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2.0530730677921394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18.000000000000004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0.96750719999999968</v>
      </c>
      <c r="O78">
        <f>NDMC_ISGS_exbus!BB78</f>
        <v>99.85129450163312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1.22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1.3695604979709424</v>
      </c>
      <c r="AD78">
        <f t="shared" si="4"/>
        <v>154.2623142714543</v>
      </c>
      <c r="AE78">
        <f>'IDT-1'!E78</f>
        <v>0</v>
      </c>
      <c r="AF78" s="26"/>
      <c r="AG78">
        <f t="shared" si="5"/>
        <v>154.2623142714543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33.54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2.0530730677921394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18.000000000000004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0.95569839999999984</v>
      </c>
      <c r="O79">
        <f>NDMC_ISGS_exbus!BB79</f>
        <v>97.23822435213313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1.22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1.2621575632153423</v>
      </c>
      <c r="AD79">
        <f t="shared" si="4"/>
        <v>142.16483825670994</v>
      </c>
      <c r="AE79">
        <f>'IDT-1'!E79</f>
        <v>0</v>
      </c>
      <c r="AF79" s="26"/>
      <c r="AG79">
        <f t="shared" si="5"/>
        <v>142.16483825670994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23.96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2.0530730677921394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18.000000000000004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0.93717079999999986</v>
      </c>
      <c r="O80">
        <f>NDMC_ISGS_exbus!BB80</f>
        <v>95.431713594133129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1.22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1.2460972256649423</v>
      </c>
      <c r="AD80">
        <f t="shared" si="4"/>
        <v>140.35586023626033</v>
      </c>
      <c r="AE80">
        <f>'IDT-1'!E80</f>
        <v>0</v>
      </c>
      <c r="AF80" s="26"/>
      <c r="AG80">
        <f t="shared" si="5"/>
        <v>140.35586023626033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23.96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2.0530730677921394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0.96160279999999987</v>
      </c>
      <c r="O81">
        <f>NDMC_ISGS_exbus!BB81</f>
        <v>94.58687002653312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1.22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1.2388776038700622</v>
      </c>
      <c r="AD81">
        <f t="shared" si="4"/>
        <v>139.5426682904552</v>
      </c>
      <c r="AE81">
        <f>'IDT-1'!E81</f>
        <v>0</v>
      </c>
      <c r="AF81" s="26"/>
      <c r="AG81">
        <f t="shared" si="5"/>
        <v>139.5426682904552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23.96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2.0530730677921394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0.94796159999999974</v>
      </c>
      <c r="O82">
        <f>NDMC_ISGS_exbus!BB82</f>
        <v>93.805845152633111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1.22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1.2318845424197422</v>
      </c>
      <c r="AD82">
        <f t="shared" si="4"/>
        <v>138.75499527800551</v>
      </c>
      <c r="AE82">
        <f>'IDT-1'!E82</f>
        <v>0</v>
      </c>
      <c r="AF82" s="26"/>
      <c r="AG82">
        <f t="shared" si="5"/>
        <v>138.75499527800551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23.96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2.0530730677921394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17.999708761427069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0.94103919999999974</v>
      </c>
      <c r="O83">
        <f>NDMC_ISGS_exbus!BB83</f>
        <v>93.367899977533114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1.22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1.2279671448594205</v>
      </c>
      <c r="AD83">
        <f t="shared" si="4"/>
        <v>138.31375386189288</v>
      </c>
      <c r="AE83">
        <f>'IDT-1'!E83</f>
        <v>0</v>
      </c>
      <c r="AF83" s="26"/>
      <c r="AG83">
        <f t="shared" si="5"/>
        <v>138.31375386189288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23.96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2.0530730677921394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17.999708761427069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0.91375679999999992</v>
      </c>
      <c r="O84">
        <f>NDMC_ISGS_exbus!BB84</f>
        <v>92.704126006633118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1.22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1.2218858487955004</v>
      </c>
      <c r="AD84">
        <f t="shared" si="4"/>
        <v>137.62877878705683</v>
      </c>
      <c r="AE84">
        <f>'IDT-1'!E84</f>
        <v>0</v>
      </c>
      <c r="AF84" s="26"/>
      <c r="AG84">
        <f t="shared" si="5"/>
        <v>137.62877878705683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23.96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2.0530730677921394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17.9996964842762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0.94796159999999974</v>
      </c>
      <c r="O85">
        <f>NDMC_ISGS_exbus!BB85</f>
        <v>92.671351118733114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1.22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1.2218983239830528</v>
      </c>
      <c r="AD85">
        <f t="shared" si="4"/>
        <v>137.63018394681839</v>
      </c>
      <c r="AE85">
        <f>'IDT-1'!E85</f>
        <v>0</v>
      </c>
      <c r="AF85" s="26"/>
      <c r="AG85">
        <f t="shared" si="5"/>
        <v>137.63018394681839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23.96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2.0530730677921394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17.9996964842762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0.94694359999999977</v>
      </c>
      <c r="O86">
        <f>NDMC_ISGS_exbus!BB86</f>
        <v>92.262081522733141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1.22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1.218287793138253</v>
      </c>
      <c r="AD86">
        <f t="shared" si="4"/>
        <v>137.22350688166324</v>
      </c>
      <c r="AE86">
        <f>'IDT-1'!E86</f>
        <v>0</v>
      </c>
      <c r="AF86" s="26"/>
      <c r="AG86">
        <f t="shared" si="5"/>
        <v>137.22350688166324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23.96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2.0530730677921394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19.29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0.98216639999999988</v>
      </c>
      <c r="O87">
        <f>NDMC_ISGS_exbus!BB87</f>
        <v>92.286028645160897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1.22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1.2301631593939868</v>
      </c>
      <c r="AD87">
        <f t="shared" si="4"/>
        <v>138.56110495355907</v>
      </c>
      <c r="AE87">
        <f>'IDT-1'!E87</f>
        <v>0</v>
      </c>
      <c r="AF87" s="26"/>
      <c r="AG87">
        <f t="shared" si="5"/>
        <v>138.56110495355907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23.96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2.0530730677921394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19.29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1.0397851999999999</v>
      </c>
      <c r="O88">
        <f>NDMC_ISGS_exbus!BB88</f>
        <v>91.852181750609688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1.22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1.2268523521619361</v>
      </c>
      <c r="AD88">
        <f t="shared" si="4"/>
        <v>138.18818766623991</v>
      </c>
      <c r="AE88">
        <f>'IDT-1'!E88</f>
        <v>0</v>
      </c>
      <c r="AF88" s="26"/>
      <c r="AG88">
        <f t="shared" si="5"/>
        <v>138.18818766623991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23.96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2.0530730677921394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19.29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1.0428391999999997</v>
      </c>
      <c r="O89">
        <f>NDMC_ISGS_exbus!BB89</f>
        <v>91.440029748892158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1.22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1.2232522897468219</v>
      </c>
      <c r="AD89">
        <f t="shared" si="4"/>
        <v>137.78268972693746</v>
      </c>
      <c r="AE89">
        <f>'IDT-1'!E89</f>
        <v>0</v>
      </c>
      <c r="AF89" s="26"/>
      <c r="AG89">
        <f t="shared" si="5"/>
        <v>137.78268972693746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23.96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2.0530730677921394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19.29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1.0583127999999999</v>
      </c>
      <c r="O90">
        <f>NDMC_ISGS_exbus!BB90</f>
        <v>91.490003597310135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1.22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1.2153802272929002</v>
      </c>
      <c r="AD90">
        <f t="shared" si="4"/>
        <v>136.89600923780935</v>
      </c>
      <c r="AE90">
        <f>'IDT-1'!E90</f>
        <v>0</v>
      </c>
      <c r="AF90" s="26"/>
      <c r="AG90">
        <f t="shared" si="5"/>
        <v>136.89600923780935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23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2.0530730677921394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19.29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0.97931599999999974</v>
      </c>
      <c r="O91">
        <f>NDMC_ISGS_exbus!BB91</f>
        <v>91.528003989395074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1.22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1.0969234589032475</v>
      </c>
      <c r="AD91">
        <f t="shared" si="4"/>
        <v>123.55346959828397</v>
      </c>
      <c r="AE91">
        <f>'IDT-1'!E91</f>
        <v>0</v>
      </c>
      <c r="AF91" s="26"/>
      <c r="AG91">
        <f t="shared" si="5"/>
        <v>123.55346959828397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9.58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2.0710730948678071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19.29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0.98990319999999987</v>
      </c>
      <c r="O92">
        <f>NDMC_ISGS_exbus!BB92</f>
        <v>91.618003702358038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1.22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1.0980550239755875</v>
      </c>
      <c r="AD92">
        <f t="shared" si="4"/>
        <v>123.68092497325026</v>
      </c>
      <c r="AE92">
        <f>'IDT-1'!E92</f>
        <v>0</v>
      </c>
      <c r="AF92" s="26"/>
      <c r="AG92">
        <f t="shared" si="5"/>
        <v>123.68092497325026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9.59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1.9003076923076923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19.29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0.98216639999999988</v>
      </c>
      <c r="O93">
        <f>NDMC_ISGS_exbus!BB93</f>
        <v>91.44488247945803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1.22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1.0948727378315384</v>
      </c>
      <c r="AD93">
        <f t="shared" si="4"/>
        <v>123.32248383393419</v>
      </c>
      <c r="AE93">
        <f>'IDT-1'!E93</f>
        <v>0</v>
      </c>
      <c r="AF93" s="26"/>
      <c r="AG93">
        <f t="shared" si="5"/>
        <v>123.32248383393419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9.58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1.9003076923076923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19.29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0.99682559999999976</v>
      </c>
      <c r="O94">
        <f>NDMC_ISGS_exbus!BB94</f>
        <v>91.414872992739404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1.22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1.0947376553084145</v>
      </c>
      <c r="AD94">
        <f t="shared" si="4"/>
        <v>123.30726862973867</v>
      </c>
      <c r="AE94">
        <f>'IDT-1'!E94</f>
        <v>0</v>
      </c>
      <c r="AF94" s="26"/>
      <c r="AG94">
        <f t="shared" si="5"/>
        <v>123.30726862973867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9.58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2.0710730948678071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19.29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1.0135207999999998</v>
      </c>
      <c r="O95">
        <f>NDMC_ISGS_exbus!BB95</f>
        <v>91.140725497745663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1.22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1.0096708106549985</v>
      </c>
      <c r="AD95">
        <f t="shared" si="4"/>
        <v>113.72564858195847</v>
      </c>
      <c r="AE95">
        <f>'IDT-1'!E95</f>
        <v>0</v>
      </c>
      <c r="AF95" s="26"/>
      <c r="AG95">
        <f t="shared" si="5"/>
        <v>113.72564858195847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2.0710730948678071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19.29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0.97931599999999974</v>
      </c>
      <c r="O96">
        <f>NDMC_ISGS_exbus!BB96</f>
        <v>91.397021291742902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1.22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1.0116252114021742</v>
      </c>
      <c r="AD96">
        <f t="shared" si="4"/>
        <v>113.94578517520853</v>
      </c>
      <c r="AE96">
        <f>'IDT-1'!E96</f>
        <v>0</v>
      </c>
      <c r="AF96" s="26"/>
      <c r="AG96">
        <f t="shared" si="5"/>
        <v>113.94578517520853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2.0710730948678071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19.29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0.91864319999999977</v>
      </c>
      <c r="O97">
        <f>NDMC_ISGS_exbus!BB97</f>
        <v>91.857076973198915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1.22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1.0151397807589873</v>
      </c>
      <c r="AD97">
        <f t="shared" si="4"/>
        <v>114.34165348730774</v>
      </c>
      <c r="AE97">
        <f>'IDT-1'!E97</f>
        <v>0</v>
      </c>
      <c r="AF97" s="26"/>
      <c r="AG97">
        <f t="shared" si="5"/>
        <v>114.34165348730774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2.0710730948678071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19.29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1.0094487999999999</v>
      </c>
      <c r="O98">
        <f>NDMC_ISGS_exbus!BB98</f>
        <v>92.017076973198911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1.22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1.0173468700389872</v>
      </c>
      <c r="AD98">
        <f t="shared" si="4"/>
        <v>114.59025199802772</v>
      </c>
      <c r="AE98">
        <f>'IDT-1'!E98</f>
        <v>0</v>
      </c>
      <c r="AF98" s="26"/>
      <c r="AG98">
        <f t="shared" si="5"/>
        <v>114.59025199802772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4.8906251673724158E-2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0.45081735085195329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2.3456145199999993E-2</v>
      </c>
      <c r="O99">
        <f t="shared" si="6"/>
        <v>2.2561034592172704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4.4189999999999993E-2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3.0713530169443393E-2</v>
      </c>
      <c r="AD99">
        <f t="shared" si="6"/>
        <v>3.3263721767735044</v>
      </c>
      <c r="AE99">
        <f t="shared" si="6"/>
        <v>0</v>
      </c>
      <c r="AG99">
        <f t="shared" si="6"/>
        <v>3.3263721767735044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-6.6250000000000003E-2</v>
      </c>
      <c r="AM99">
        <f t="shared" si="6"/>
        <v>0</v>
      </c>
      <c r="AN99">
        <f t="shared" si="6"/>
        <v>0</v>
      </c>
      <c r="AO99">
        <f t="shared" si="6"/>
        <v>0.5998625000000003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44951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300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7" t="s">
        <v>143</v>
      </c>
      <c r="Q1" s="227" t="s">
        <v>144</v>
      </c>
      <c r="R1" s="79"/>
      <c r="S1" s="79"/>
      <c r="T1" s="82" t="s">
        <v>302</v>
      </c>
      <c r="U1" s="228" t="s">
        <v>303</v>
      </c>
      <c r="V1" s="107" t="s">
        <v>316</v>
      </c>
      <c r="W1" s="107" t="s">
        <v>302</v>
      </c>
      <c r="X1" s="220" t="s">
        <v>335</v>
      </c>
      <c r="Y1" s="230" t="s">
        <v>223</v>
      </c>
      <c r="Z1" s="230" t="s">
        <v>224</v>
      </c>
      <c r="AA1" s="229" t="s">
        <v>198</v>
      </c>
      <c r="AB1" s="229" t="s">
        <v>199</v>
      </c>
      <c r="AC1" s="27" t="s">
        <v>189</v>
      </c>
      <c r="AD1" s="220" t="s">
        <v>142</v>
      </c>
      <c r="AG1" s="220" t="s">
        <v>278</v>
      </c>
      <c r="AI1" s="230" t="s">
        <v>384</v>
      </c>
      <c r="AJ1" s="230" t="s">
        <v>385</v>
      </c>
      <c r="AK1" s="230" t="s">
        <v>386</v>
      </c>
      <c r="AL1" s="230" t="s">
        <v>387</v>
      </c>
      <c r="AM1" s="230" t="s">
        <v>388</v>
      </c>
      <c r="AN1" s="230" t="s">
        <v>389</v>
      </c>
      <c r="AO1" s="232" t="s">
        <v>412</v>
      </c>
      <c r="AP1" s="232" t="s">
        <v>413</v>
      </c>
      <c r="AQ1" s="232" t="s">
        <v>414</v>
      </c>
      <c r="AR1" s="232" t="s">
        <v>415</v>
      </c>
    </row>
    <row r="2" spans="1:44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79"/>
      <c r="S2" s="79"/>
      <c r="T2" s="82" t="s">
        <v>315</v>
      </c>
      <c r="U2" s="228"/>
      <c r="V2" s="107" t="s">
        <v>304</v>
      </c>
      <c r="W2" s="107" t="s">
        <v>304</v>
      </c>
      <c r="X2" s="220"/>
      <c r="Y2" s="230"/>
      <c r="Z2" s="230"/>
      <c r="AA2" s="229"/>
      <c r="AB2" s="229"/>
      <c r="AC2" s="27">
        <f>Allocation!J1/100</f>
        <v>8.8000000000000005E-3</v>
      </c>
      <c r="AD2" s="220"/>
      <c r="AE2" t="s">
        <v>276</v>
      </c>
      <c r="AG2" s="220"/>
      <c r="AI2" s="230"/>
      <c r="AJ2" s="230"/>
      <c r="AK2" s="230"/>
      <c r="AL2" s="230"/>
      <c r="AM2" s="230"/>
      <c r="AN2" s="230"/>
      <c r="AO2" s="232"/>
      <c r="AP2" s="232"/>
      <c r="AQ2" s="232"/>
      <c r="AR2" s="23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5.0002314707652422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7.67</v>
      </c>
      <c r="AB3" s="117">
        <f>-STOA!R3</f>
        <v>0</v>
      </c>
      <c r="AC3">
        <f>SUMIF(B3:AB3,"&gt;0")*$AC$2-SUMIF(B3:AB3,"&lt;0")*($AC$2/(1-$AC$2))+SUMIF(AI3:AR3,"&gt;0")*$AC$2-SUMIF(AI3:AR3,"&lt;0")*($AC$2/(1-$AC$2))</f>
        <v>0.12839403694273413</v>
      </c>
      <c r="AD3">
        <f>SUM(B3:AB3,AI3:AR3)-AC3</f>
        <v>14.461837433822508</v>
      </c>
      <c r="AE3">
        <f>'IDT-1'!D3</f>
        <v>0</v>
      </c>
      <c r="AF3" s="26"/>
      <c r="AG3">
        <f>SUM(AD3:AF3)</f>
        <v>14.461837433822508</v>
      </c>
      <c r="AI3" s="75">
        <f>PXIL!L3</f>
        <v>0</v>
      </c>
      <c r="AJ3" s="75">
        <f>PXIL!R3</f>
        <v>0</v>
      </c>
      <c r="AK3" s="75">
        <f>RTM_IEX!L3</f>
        <v>1.92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5.0002314707652422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7.67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0.12249803694273413</v>
      </c>
      <c r="AD4">
        <f t="shared" ref="AD4:AD67" si="1">SUM(B4:AB4,AI4:AR4)-AC4</f>
        <v>13.797733433822508</v>
      </c>
      <c r="AE4">
        <f>'IDT-1'!D4</f>
        <v>0</v>
      </c>
      <c r="AF4" s="26"/>
      <c r="AG4">
        <f t="shared" ref="AG4:AG67" si="2">SUM(AD4:AF4)</f>
        <v>13.797733433822508</v>
      </c>
      <c r="AI4" s="75">
        <f>PXIL!L4</f>
        <v>0</v>
      </c>
      <c r="AJ4" s="75">
        <f>PXIL!R4</f>
        <v>0</v>
      </c>
      <c r="AK4" s="75">
        <f>RTM_IEX!L4</f>
        <v>1.25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5.0002314707652422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7.67</v>
      </c>
      <c r="AB5" s="117">
        <f>-STOA!R5</f>
        <v>0</v>
      </c>
      <c r="AC5">
        <f t="shared" si="0"/>
        <v>0.11739403694273413</v>
      </c>
      <c r="AD5">
        <f t="shared" si="1"/>
        <v>13.222837433822507</v>
      </c>
      <c r="AE5">
        <f>'IDT-1'!D5</f>
        <v>0</v>
      </c>
      <c r="AF5" s="26"/>
      <c r="AG5">
        <f t="shared" si="2"/>
        <v>13.222837433822507</v>
      </c>
      <c r="AI5" s="75">
        <f>PXIL!L5</f>
        <v>0</v>
      </c>
      <c r="AJ5" s="75">
        <f>PXIL!R5</f>
        <v>0</v>
      </c>
      <c r="AK5" s="75">
        <f>RTM_IEX!L5</f>
        <v>0.67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5.0002314707652422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7.67</v>
      </c>
      <c r="AB6" s="117">
        <f>-STOA!R6</f>
        <v>0</v>
      </c>
      <c r="AC6">
        <f t="shared" si="0"/>
        <v>0.11739403694273413</v>
      </c>
      <c r="AD6">
        <f t="shared" si="1"/>
        <v>13.222837433822507</v>
      </c>
      <c r="AE6">
        <f>'IDT-1'!D6</f>
        <v>0</v>
      </c>
      <c r="AF6" s="26"/>
      <c r="AG6">
        <f t="shared" si="2"/>
        <v>13.222837433822507</v>
      </c>
      <c r="AI6" s="75">
        <f>PXIL!L6</f>
        <v>0</v>
      </c>
      <c r="AJ6" s="75">
        <f>PXIL!R6</f>
        <v>0</v>
      </c>
      <c r="AK6" s="75">
        <f>RTM_IEX!L6</f>
        <v>0.67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5.0002314707652422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7.67</v>
      </c>
      <c r="AB7" s="117">
        <f>-STOA!R7</f>
        <v>0</v>
      </c>
      <c r="AC7">
        <f t="shared" si="0"/>
        <v>0.11572203694273414</v>
      </c>
      <c r="AD7">
        <f t="shared" si="1"/>
        <v>13.034509433822507</v>
      </c>
      <c r="AE7">
        <f>'IDT-1'!D7</f>
        <v>0</v>
      </c>
      <c r="AF7" s="26"/>
      <c r="AG7">
        <f t="shared" si="2"/>
        <v>13.034509433822507</v>
      </c>
      <c r="AI7" s="75">
        <f>PXIL!L7</f>
        <v>0</v>
      </c>
      <c r="AJ7" s="75">
        <f>PXIL!R7</f>
        <v>0</v>
      </c>
      <c r="AK7" s="75">
        <f>RTM_IEX!L7</f>
        <v>0.48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5.0002314707652422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7.67</v>
      </c>
      <c r="AB8" s="117">
        <f>-STOA!R8</f>
        <v>0</v>
      </c>
      <c r="AC8">
        <f t="shared" si="0"/>
        <v>0.11572203694273414</v>
      </c>
      <c r="AD8">
        <f t="shared" si="1"/>
        <v>13.034509433822507</v>
      </c>
      <c r="AE8">
        <f>'IDT-1'!D8</f>
        <v>0</v>
      </c>
      <c r="AF8" s="26"/>
      <c r="AG8">
        <f t="shared" si="2"/>
        <v>13.034509433822507</v>
      </c>
      <c r="AI8" s="75">
        <f>PXIL!L8</f>
        <v>0</v>
      </c>
      <c r="AJ8" s="75">
        <f>PXIL!R8</f>
        <v>0</v>
      </c>
      <c r="AK8" s="75">
        <f>RTM_IEX!L8</f>
        <v>0.48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7.67</v>
      </c>
      <c r="AB9" s="117">
        <f>-STOA!R9</f>
        <v>0</v>
      </c>
      <c r="AC9">
        <f t="shared" si="0"/>
        <v>0.11572203694273414</v>
      </c>
      <c r="AD9">
        <f t="shared" si="1"/>
        <v>13.034509433822507</v>
      </c>
      <c r="AE9">
        <f>'IDT-1'!D9</f>
        <v>0</v>
      </c>
      <c r="AF9" s="26"/>
      <c r="AG9">
        <f t="shared" si="2"/>
        <v>13.034509433822507</v>
      </c>
      <c r="AI9" s="75">
        <f>PXIL!L9</f>
        <v>0</v>
      </c>
      <c r="AJ9" s="75">
        <f>PXIL!R9</f>
        <v>0</v>
      </c>
      <c r="AK9" s="75">
        <f>RTM_IEX!L9</f>
        <v>0.48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7.67</v>
      </c>
      <c r="AB10" s="117">
        <f>-STOA!R10</f>
        <v>0</v>
      </c>
      <c r="AC10">
        <f t="shared" si="0"/>
        <v>0.11572203694273414</v>
      </c>
      <c r="AD10">
        <f t="shared" si="1"/>
        <v>13.034509433822507</v>
      </c>
      <c r="AE10">
        <f>'IDT-1'!D10</f>
        <v>0</v>
      </c>
      <c r="AF10" s="26"/>
      <c r="AG10">
        <f t="shared" si="2"/>
        <v>13.034509433822507</v>
      </c>
      <c r="AI10" s="75">
        <f>PXIL!L10</f>
        <v>0</v>
      </c>
      <c r="AJ10" s="75">
        <f>PXIL!R10</f>
        <v>0</v>
      </c>
      <c r="AK10" s="75">
        <f>RTM_IEX!L10</f>
        <v>0.48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7.67</v>
      </c>
      <c r="AB11" s="117">
        <f>-STOA!R11</f>
        <v>0</v>
      </c>
      <c r="AC11">
        <f t="shared" si="0"/>
        <v>0.11572203694273414</v>
      </c>
      <c r="AD11">
        <f t="shared" si="1"/>
        <v>13.034509433822507</v>
      </c>
      <c r="AE11">
        <f>'IDT-1'!D11</f>
        <v>0</v>
      </c>
      <c r="AF11" s="26"/>
      <c r="AG11">
        <f t="shared" si="2"/>
        <v>13.034509433822507</v>
      </c>
      <c r="AI11" s="75">
        <f>PXIL!L11</f>
        <v>0</v>
      </c>
      <c r="AJ11" s="75">
        <f>PXIL!R11</f>
        <v>0</v>
      </c>
      <c r="AK11" s="75">
        <f>RTM_IEX!L11</f>
        <v>0.48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7.67</v>
      </c>
      <c r="AB12" s="117">
        <f>-STOA!R12</f>
        <v>0</v>
      </c>
      <c r="AC12">
        <f t="shared" si="0"/>
        <v>0.11405003694273413</v>
      </c>
      <c r="AD12">
        <f t="shared" si="1"/>
        <v>12.846181433822506</v>
      </c>
      <c r="AE12">
        <f>'IDT-1'!D12</f>
        <v>0</v>
      </c>
      <c r="AF12" s="26"/>
      <c r="AG12">
        <f t="shared" si="2"/>
        <v>12.846181433822506</v>
      </c>
      <c r="AI12" s="75">
        <f>PXIL!L12</f>
        <v>0</v>
      </c>
      <c r="AJ12" s="75">
        <f>PXIL!R12</f>
        <v>0</v>
      </c>
      <c r="AK12" s="75">
        <f>RTM_IEX!L12</f>
        <v>0.28999999999999998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7.67</v>
      </c>
      <c r="AB13" s="117">
        <f>-STOA!R13</f>
        <v>0</v>
      </c>
      <c r="AC13">
        <f t="shared" si="0"/>
        <v>0.11405003694273413</v>
      </c>
      <c r="AD13">
        <f t="shared" si="1"/>
        <v>12.846181433822506</v>
      </c>
      <c r="AE13">
        <f>'IDT-1'!D13</f>
        <v>0</v>
      </c>
      <c r="AF13" s="26"/>
      <c r="AG13">
        <f t="shared" si="2"/>
        <v>12.846181433822506</v>
      </c>
      <c r="AI13" s="75">
        <f>PXIL!L13</f>
        <v>0</v>
      </c>
      <c r="AJ13" s="75">
        <f>PXIL!R13</f>
        <v>0</v>
      </c>
      <c r="AK13" s="75">
        <f>RTM_IEX!L13</f>
        <v>0.28999999999999998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7.67</v>
      </c>
      <c r="AB14" s="117">
        <f>-STOA!R14</f>
        <v>0</v>
      </c>
      <c r="AC14">
        <f t="shared" si="0"/>
        <v>0.11405003694273413</v>
      </c>
      <c r="AD14">
        <f t="shared" si="1"/>
        <v>12.846181433822506</v>
      </c>
      <c r="AE14">
        <f>'IDT-1'!D14</f>
        <v>0</v>
      </c>
      <c r="AF14" s="26"/>
      <c r="AG14">
        <f t="shared" si="2"/>
        <v>12.846181433822506</v>
      </c>
      <c r="AI14" s="75">
        <f>PXIL!L14</f>
        <v>0</v>
      </c>
      <c r="AJ14" s="75">
        <f>PXIL!R14</f>
        <v>0</v>
      </c>
      <c r="AK14" s="75">
        <f>RTM_IEX!L14</f>
        <v>0.28999999999999998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7.67</v>
      </c>
      <c r="AB15" s="117">
        <f>-STOA!R15</f>
        <v>0</v>
      </c>
      <c r="AC15">
        <f t="shared" si="0"/>
        <v>0.11739403694273413</v>
      </c>
      <c r="AD15">
        <f t="shared" si="1"/>
        <v>13.222837433822507</v>
      </c>
      <c r="AE15">
        <f>'IDT-1'!D15</f>
        <v>0</v>
      </c>
      <c r="AF15" s="26"/>
      <c r="AG15">
        <f t="shared" si="2"/>
        <v>13.222837433822507</v>
      </c>
      <c r="AI15" s="75">
        <f>PXIL!L15</f>
        <v>0</v>
      </c>
      <c r="AJ15" s="75">
        <f>PXIL!R15</f>
        <v>0</v>
      </c>
      <c r="AK15" s="75">
        <f>RTM_IEX!L15</f>
        <v>0.67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7.67</v>
      </c>
      <c r="AB16" s="117">
        <f>-STOA!R16</f>
        <v>0</v>
      </c>
      <c r="AC16">
        <f t="shared" si="0"/>
        <v>0.11739403694273413</v>
      </c>
      <c r="AD16">
        <f t="shared" si="1"/>
        <v>13.222837433822507</v>
      </c>
      <c r="AE16">
        <f>'IDT-1'!D16</f>
        <v>0</v>
      </c>
      <c r="AF16" s="26"/>
      <c r="AG16">
        <f t="shared" si="2"/>
        <v>13.222837433822507</v>
      </c>
      <c r="AI16" s="75">
        <f>PXIL!L16</f>
        <v>0</v>
      </c>
      <c r="AJ16" s="75">
        <f>PXIL!R16</f>
        <v>0</v>
      </c>
      <c r="AK16" s="75">
        <f>RTM_IEX!L16</f>
        <v>0.67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7.67</v>
      </c>
      <c r="AB17" s="117">
        <f>-STOA!R17</f>
        <v>0</v>
      </c>
      <c r="AC17">
        <f t="shared" si="0"/>
        <v>0.11739403694273413</v>
      </c>
      <c r="AD17">
        <f t="shared" si="1"/>
        <v>13.222837433822507</v>
      </c>
      <c r="AE17">
        <f>'IDT-1'!D17</f>
        <v>0</v>
      </c>
      <c r="AF17" s="26"/>
      <c r="AG17">
        <f t="shared" si="2"/>
        <v>13.222837433822507</v>
      </c>
      <c r="AI17" s="75">
        <f>PXIL!L17</f>
        <v>0</v>
      </c>
      <c r="AJ17" s="75">
        <f>PXIL!R17</f>
        <v>0</v>
      </c>
      <c r="AK17" s="75">
        <f>RTM_IEX!L17</f>
        <v>0.67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7.67</v>
      </c>
      <c r="AB18" s="117">
        <f>-STOA!R18</f>
        <v>0</v>
      </c>
      <c r="AC18">
        <f t="shared" si="0"/>
        <v>0.11994603694273413</v>
      </c>
      <c r="AD18">
        <f t="shared" si="1"/>
        <v>13.510285433822508</v>
      </c>
      <c r="AE18">
        <f>'IDT-1'!D18</f>
        <v>0</v>
      </c>
      <c r="AF18" s="26"/>
      <c r="AG18">
        <f t="shared" si="2"/>
        <v>13.510285433822508</v>
      </c>
      <c r="AI18" s="75">
        <f>PXIL!L18</f>
        <v>0</v>
      </c>
      <c r="AJ18" s="75">
        <f>PXIL!R18</f>
        <v>0</v>
      </c>
      <c r="AK18" s="75">
        <f>RTM_IEX!L18</f>
        <v>0.96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7.67</v>
      </c>
      <c r="AB19" s="117">
        <f>-STOA!R19</f>
        <v>0</v>
      </c>
      <c r="AC19">
        <f t="shared" si="0"/>
        <v>0.12249803694273413</v>
      </c>
      <c r="AD19">
        <f t="shared" si="1"/>
        <v>13.797733433822508</v>
      </c>
      <c r="AE19">
        <f>'IDT-1'!D19</f>
        <v>0</v>
      </c>
      <c r="AF19" s="26"/>
      <c r="AG19">
        <f t="shared" si="2"/>
        <v>13.797733433822508</v>
      </c>
      <c r="AI19" s="75">
        <f>PXIL!L19</f>
        <v>0</v>
      </c>
      <c r="AJ19" s="75">
        <f>PXIL!R19</f>
        <v>0</v>
      </c>
      <c r="AK19" s="75">
        <f>RTM_IEX!L19</f>
        <v>1.25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7.67</v>
      </c>
      <c r="AB20" s="117">
        <f>-STOA!R20</f>
        <v>0</v>
      </c>
      <c r="AC20">
        <f t="shared" si="0"/>
        <v>0.12839403694273413</v>
      </c>
      <c r="AD20">
        <f t="shared" si="1"/>
        <v>14.461837433822508</v>
      </c>
      <c r="AE20">
        <f>'IDT-1'!D20</f>
        <v>0</v>
      </c>
      <c r="AF20" s="26"/>
      <c r="AG20">
        <f t="shared" si="2"/>
        <v>14.461837433822508</v>
      </c>
      <c r="AI20" s="75">
        <f>PXIL!L20</f>
        <v>0</v>
      </c>
      <c r="AJ20" s="75">
        <f>PXIL!R20</f>
        <v>0</v>
      </c>
      <c r="AK20" s="75">
        <f>RTM_IEX!L20</f>
        <v>1.92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7.67</v>
      </c>
      <c r="AB21" s="117">
        <f>-STOA!R21</f>
        <v>0</v>
      </c>
      <c r="AC21">
        <f t="shared" si="0"/>
        <v>0.13261803694273414</v>
      </c>
      <c r="AD21">
        <f t="shared" si="1"/>
        <v>14.937613433822508</v>
      </c>
      <c r="AE21">
        <f>'IDT-1'!D21</f>
        <v>0</v>
      </c>
      <c r="AF21" s="26"/>
      <c r="AG21">
        <f t="shared" si="2"/>
        <v>14.937613433822508</v>
      </c>
      <c r="AI21" s="75">
        <f>PXIL!L21</f>
        <v>0</v>
      </c>
      <c r="AJ21" s="75">
        <f>PXIL!R21</f>
        <v>0</v>
      </c>
      <c r="AK21" s="75">
        <f>RTM_IEX!L21</f>
        <v>2.4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7.67</v>
      </c>
      <c r="AB22" s="117">
        <f>-STOA!R22</f>
        <v>0</v>
      </c>
      <c r="AC22">
        <f t="shared" si="0"/>
        <v>0.14520203694273415</v>
      </c>
      <c r="AD22">
        <f t="shared" si="1"/>
        <v>16.355029433822509</v>
      </c>
      <c r="AE22">
        <f>'IDT-1'!D22</f>
        <v>0</v>
      </c>
      <c r="AF22" s="26"/>
      <c r="AG22">
        <f t="shared" si="2"/>
        <v>16.355029433822509</v>
      </c>
      <c r="AI22" s="75">
        <f>PXIL!L22</f>
        <v>0</v>
      </c>
      <c r="AJ22" s="75">
        <f>PXIL!R22</f>
        <v>0</v>
      </c>
      <c r="AK22" s="75">
        <f>RTM_IEX!L22</f>
        <v>3.83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7.67</v>
      </c>
      <c r="AB23" s="117">
        <f>-STOA!R23</f>
        <v>0</v>
      </c>
      <c r="AC23">
        <f t="shared" si="0"/>
        <v>0.16209600000000002</v>
      </c>
      <c r="AD23">
        <f t="shared" si="1"/>
        <v>18.257904000000003</v>
      </c>
      <c r="AE23">
        <f>'IDT-1'!D23</f>
        <v>0</v>
      </c>
      <c r="AF23" s="26"/>
      <c r="AG23">
        <f t="shared" si="2"/>
        <v>18.257904000000003</v>
      </c>
      <c r="AI23" s="75">
        <f>PXIL!L23</f>
        <v>0</v>
      </c>
      <c r="AJ23" s="75">
        <f>PXIL!R23</f>
        <v>0</v>
      </c>
      <c r="AK23" s="75">
        <f>RTM_IEX!L23</f>
        <v>5.75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7.67</v>
      </c>
      <c r="AB24" s="117">
        <f>-STOA!R24</f>
        <v>0</v>
      </c>
      <c r="AC24">
        <f t="shared" si="0"/>
        <v>0.17899200000000001</v>
      </c>
      <c r="AD24">
        <f t="shared" si="1"/>
        <v>20.161007999999999</v>
      </c>
      <c r="AE24">
        <f>'IDT-1'!D24</f>
        <v>0</v>
      </c>
      <c r="AF24" s="26"/>
      <c r="AG24">
        <f t="shared" si="2"/>
        <v>20.161007999999999</v>
      </c>
      <c r="AI24" s="75">
        <f>PXIL!L24</f>
        <v>0</v>
      </c>
      <c r="AJ24" s="75">
        <f>PXIL!R24</f>
        <v>0</v>
      </c>
      <c r="AK24" s="75">
        <f>RTM_IEX!L24</f>
        <v>7.67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7.67</v>
      </c>
      <c r="AB25" s="117">
        <f>-STOA!R25</f>
        <v>0</v>
      </c>
      <c r="AC25">
        <f t="shared" si="0"/>
        <v>0.20002400000000004</v>
      </c>
      <c r="AD25">
        <f t="shared" si="1"/>
        <v>22.529976000000001</v>
      </c>
      <c r="AE25">
        <f>'IDT-1'!D25</f>
        <v>0</v>
      </c>
      <c r="AF25" s="26"/>
      <c r="AG25">
        <f t="shared" si="2"/>
        <v>22.529976000000001</v>
      </c>
      <c r="AI25" s="75">
        <f>PXIL!L25</f>
        <v>0</v>
      </c>
      <c r="AJ25" s="75">
        <f>PXIL!R25</f>
        <v>0</v>
      </c>
      <c r="AK25" s="75">
        <f>RTM_IEX!L25</f>
        <v>10.06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7.67</v>
      </c>
      <c r="AB26" s="117">
        <f>-STOA!R26</f>
        <v>0</v>
      </c>
      <c r="AC26">
        <f t="shared" si="0"/>
        <v>0.22959200000000002</v>
      </c>
      <c r="AD26">
        <f t="shared" si="1"/>
        <v>25.860408</v>
      </c>
      <c r="AE26">
        <f>'IDT-1'!D26</f>
        <v>0</v>
      </c>
      <c r="AF26" s="26"/>
      <c r="AG26">
        <f t="shared" si="2"/>
        <v>25.860408</v>
      </c>
      <c r="AI26" s="75">
        <f>PXIL!L26</f>
        <v>0</v>
      </c>
      <c r="AJ26" s="75">
        <f>PXIL!R26</f>
        <v>0</v>
      </c>
      <c r="AK26" s="75">
        <f>RTM_IEX!L26</f>
        <v>13.42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4.9999080966822902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7.67</v>
      </c>
      <c r="AB27" s="117">
        <f>-STOA!R27</f>
        <v>0</v>
      </c>
      <c r="AC27">
        <f t="shared" si="0"/>
        <v>0.25907119125080419</v>
      </c>
      <c r="AD27">
        <f t="shared" si="1"/>
        <v>29.180836905431484</v>
      </c>
      <c r="AE27">
        <f>'IDT-1'!D27</f>
        <v>0</v>
      </c>
      <c r="AF27" s="26"/>
      <c r="AG27">
        <f t="shared" si="2"/>
        <v>29.180836905431484</v>
      </c>
      <c r="AI27" s="75">
        <f>PXIL!L27</f>
        <v>0</v>
      </c>
      <c r="AJ27" s="75">
        <f>PXIL!R27</f>
        <v>0</v>
      </c>
      <c r="AK27" s="75">
        <f>RTM_IEX!L27</f>
        <v>16.77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4.9999080966822902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7.67</v>
      </c>
      <c r="AB28" s="117">
        <f>-STOA!R28</f>
        <v>0</v>
      </c>
      <c r="AC28">
        <f t="shared" si="0"/>
        <v>0.28010319125080418</v>
      </c>
      <c r="AD28">
        <f t="shared" si="1"/>
        <v>31.549804905431483</v>
      </c>
      <c r="AE28">
        <f>'IDT-1'!D28</f>
        <v>0</v>
      </c>
      <c r="AF28" s="26"/>
      <c r="AG28">
        <f t="shared" si="2"/>
        <v>31.549804905431483</v>
      </c>
      <c r="AI28" s="75">
        <f>PXIL!L28</f>
        <v>0</v>
      </c>
      <c r="AJ28" s="75">
        <f>PXIL!R28</f>
        <v>0</v>
      </c>
      <c r="AK28" s="75">
        <f>RTM_IEX!L28</f>
        <v>19.16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4.9999080966822902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7.67</v>
      </c>
      <c r="AB29" s="117">
        <f>-STOA!R29</f>
        <v>0</v>
      </c>
      <c r="AC29">
        <f t="shared" si="0"/>
        <v>0.29699919125080415</v>
      </c>
      <c r="AD29">
        <f t="shared" si="1"/>
        <v>33.452908905431485</v>
      </c>
      <c r="AE29">
        <f>'IDT-1'!D29</f>
        <v>0</v>
      </c>
      <c r="AF29" s="26"/>
      <c r="AG29">
        <f t="shared" si="2"/>
        <v>33.452908905431485</v>
      </c>
      <c r="AI29" s="75">
        <f>PXIL!L29</f>
        <v>0</v>
      </c>
      <c r="AJ29" s="75">
        <f>PXIL!R29</f>
        <v>0</v>
      </c>
      <c r="AK29" s="75">
        <f>RTM_IEX!L29</f>
        <v>21.08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4.9999156900767225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7.67</v>
      </c>
      <c r="AB30" s="117">
        <f>-STOA!R30</f>
        <v>0</v>
      </c>
      <c r="AC30">
        <f t="shared" si="0"/>
        <v>0.3054472580726752</v>
      </c>
      <c r="AD30">
        <f t="shared" si="1"/>
        <v>34.404468432004045</v>
      </c>
      <c r="AE30">
        <f>'IDT-1'!D30</f>
        <v>0</v>
      </c>
      <c r="AF30" s="26"/>
      <c r="AG30">
        <f t="shared" si="2"/>
        <v>34.404468432004045</v>
      </c>
      <c r="AI30" s="75">
        <f>PXIL!L30</f>
        <v>0</v>
      </c>
      <c r="AJ30" s="75">
        <f>PXIL!R30</f>
        <v>0</v>
      </c>
      <c r="AK30" s="75">
        <f>RTM_IEX!L30</f>
        <v>22.04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4.9999156900767225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7.67</v>
      </c>
      <c r="AB31" s="117">
        <f>-STOA!R31</f>
        <v>0</v>
      </c>
      <c r="AC31">
        <f t="shared" si="0"/>
        <v>0.3054472580726752</v>
      </c>
      <c r="AD31">
        <f t="shared" si="1"/>
        <v>34.404468432004045</v>
      </c>
      <c r="AE31">
        <f>'IDT-1'!D31</f>
        <v>0</v>
      </c>
      <c r="AF31" s="26"/>
      <c r="AG31">
        <f t="shared" si="2"/>
        <v>34.404468432004045</v>
      </c>
      <c r="AI31" s="75">
        <f>PXIL!L31</f>
        <v>0</v>
      </c>
      <c r="AJ31" s="75">
        <f>PXIL!R31</f>
        <v>0</v>
      </c>
      <c r="AK31" s="75">
        <f>RTM_IEX!L31</f>
        <v>22.04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4.9999156900767225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7.86</v>
      </c>
      <c r="AB32" s="117">
        <f>-STOA!R32</f>
        <v>0</v>
      </c>
      <c r="AC32">
        <f t="shared" si="0"/>
        <v>0.30711925807267515</v>
      </c>
      <c r="AD32">
        <f t="shared" si="1"/>
        <v>34.59279643200405</v>
      </c>
      <c r="AE32">
        <f>'IDT-1'!D32</f>
        <v>0</v>
      </c>
      <c r="AF32" s="26"/>
      <c r="AG32">
        <f t="shared" si="2"/>
        <v>34.59279643200405</v>
      </c>
      <c r="AI32" s="75">
        <f>PXIL!L32</f>
        <v>0</v>
      </c>
      <c r="AJ32" s="75">
        <f>PXIL!R32</f>
        <v>0</v>
      </c>
      <c r="AK32" s="75">
        <f>RTM_IEX!L32</f>
        <v>22.04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4.9999191003964079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8.1</v>
      </c>
      <c r="AB33" s="117">
        <f>-STOA!R33</f>
        <v>0</v>
      </c>
      <c r="AC33">
        <f t="shared" si="0"/>
        <v>0.30923128808348843</v>
      </c>
      <c r="AD33">
        <f t="shared" si="1"/>
        <v>34.830687812312917</v>
      </c>
      <c r="AE33">
        <f>'IDT-1'!D33</f>
        <v>0</v>
      </c>
      <c r="AF33" s="26"/>
      <c r="AG33">
        <f t="shared" si="2"/>
        <v>34.830687812312917</v>
      </c>
      <c r="AI33" s="75">
        <f>PXIL!L33</f>
        <v>0</v>
      </c>
      <c r="AJ33" s="75">
        <f>PXIL!R33</f>
        <v>0</v>
      </c>
      <c r="AK33" s="75">
        <f>RTM_IEX!L33</f>
        <v>22.04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4.9999191003964079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8.4700000000000006</v>
      </c>
      <c r="AB34" s="117">
        <f>-STOA!R34</f>
        <v>0</v>
      </c>
      <c r="AC34">
        <f t="shared" si="0"/>
        <v>0.31248728808348841</v>
      </c>
      <c r="AD34">
        <f t="shared" si="1"/>
        <v>35.197431812312921</v>
      </c>
      <c r="AE34">
        <f>'IDT-1'!D34</f>
        <v>0</v>
      </c>
      <c r="AF34" s="26"/>
      <c r="AG34">
        <f t="shared" si="2"/>
        <v>35.197431812312921</v>
      </c>
      <c r="AI34" s="75">
        <f>PXIL!L34</f>
        <v>0</v>
      </c>
      <c r="AJ34" s="75">
        <f>PXIL!R34</f>
        <v>0</v>
      </c>
      <c r="AK34" s="75">
        <f>RTM_IEX!L34</f>
        <v>22.04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4.9999191003964079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8.8000000000000007</v>
      </c>
      <c r="AB35" s="117">
        <f>-STOA!R35</f>
        <v>0</v>
      </c>
      <c r="AC35">
        <f t="shared" si="0"/>
        <v>0.31539128808348843</v>
      </c>
      <c r="AD35">
        <f t="shared" si="1"/>
        <v>35.524527812312918</v>
      </c>
      <c r="AE35">
        <f>'IDT-1'!D35</f>
        <v>0</v>
      </c>
      <c r="AF35" s="26"/>
      <c r="AG35">
        <f t="shared" si="2"/>
        <v>35.524527812312918</v>
      </c>
      <c r="AI35" s="75">
        <f>PXIL!L35</f>
        <v>0</v>
      </c>
      <c r="AJ35" s="75">
        <f>PXIL!R35</f>
        <v>0</v>
      </c>
      <c r="AK35" s="75">
        <f>RTM_IEX!L35</f>
        <v>22.04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4.9999191003964079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9.2899999999999991</v>
      </c>
      <c r="AB36" s="117">
        <f>-STOA!R36</f>
        <v>0</v>
      </c>
      <c r="AC36">
        <f t="shared" si="0"/>
        <v>0.31970328808348841</v>
      </c>
      <c r="AD36">
        <f t="shared" si="1"/>
        <v>36.010215812312921</v>
      </c>
      <c r="AE36">
        <f>'IDT-1'!D36</f>
        <v>0</v>
      </c>
      <c r="AF36" s="26"/>
      <c r="AG36">
        <f t="shared" si="2"/>
        <v>36.010215812312921</v>
      </c>
      <c r="AI36" s="75">
        <f>PXIL!L36</f>
        <v>0</v>
      </c>
      <c r="AJ36" s="75">
        <f>PXIL!R36</f>
        <v>0</v>
      </c>
      <c r="AK36" s="75">
        <f>RTM_IEX!L36</f>
        <v>22.04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4.9999191003964079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9.59</v>
      </c>
      <c r="AB37" s="117">
        <f>-STOA!R37</f>
        <v>0</v>
      </c>
      <c r="AC37">
        <f t="shared" si="0"/>
        <v>0.32234328808348844</v>
      </c>
      <c r="AD37">
        <f t="shared" si="1"/>
        <v>36.307575812312919</v>
      </c>
      <c r="AE37">
        <f>'IDT-1'!D37</f>
        <v>0</v>
      </c>
      <c r="AF37" s="26"/>
      <c r="AG37">
        <f t="shared" si="2"/>
        <v>36.307575812312919</v>
      </c>
      <c r="AI37" s="75">
        <f>PXIL!L37</f>
        <v>0</v>
      </c>
      <c r="AJ37" s="75">
        <f>PXIL!R37</f>
        <v>0</v>
      </c>
      <c r="AK37" s="75">
        <f>RTM_IEX!L37</f>
        <v>22.04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4.9999191003964079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10.16</v>
      </c>
      <c r="AB38" s="117">
        <f>-STOA!R38</f>
        <v>0</v>
      </c>
      <c r="AC38">
        <f t="shared" si="0"/>
        <v>0.27675928808348838</v>
      </c>
      <c r="AD38">
        <f t="shared" si="1"/>
        <v>31.173159812312917</v>
      </c>
      <c r="AE38">
        <f>'IDT-1'!D38</f>
        <v>0</v>
      </c>
      <c r="AF38" s="26"/>
      <c r="AG38">
        <f t="shared" si="2"/>
        <v>31.173159812312917</v>
      </c>
      <c r="AI38" s="75">
        <f>PXIL!L38</f>
        <v>0</v>
      </c>
      <c r="AJ38" s="75">
        <f>PXIL!R38</f>
        <v>0</v>
      </c>
      <c r="AK38" s="75">
        <f>RTM_IEX!L38</f>
        <v>16.29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4.9999191003964079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10.57</v>
      </c>
      <c r="AB39" s="117">
        <f>-STOA!R39</f>
        <v>0</v>
      </c>
      <c r="AC39">
        <f t="shared" si="0"/>
        <v>0.27614328808348843</v>
      </c>
      <c r="AD39">
        <f t="shared" si="1"/>
        <v>31.103775812312918</v>
      </c>
      <c r="AE39">
        <f>'IDT-1'!D39</f>
        <v>0</v>
      </c>
      <c r="AF39" s="26"/>
      <c r="AG39">
        <f t="shared" si="2"/>
        <v>31.103775812312918</v>
      </c>
      <c r="AI39" s="75">
        <f>PXIL!L39</f>
        <v>0</v>
      </c>
      <c r="AJ39" s="75">
        <f>PXIL!R39</f>
        <v>0</v>
      </c>
      <c r="AK39" s="75">
        <f>RTM_IEX!L39</f>
        <v>15.81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4.9999191003964079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11.120000000000001</v>
      </c>
      <c r="AB40" s="117">
        <f>-STOA!R40</f>
        <v>0</v>
      </c>
      <c r="AC40">
        <f t="shared" si="0"/>
        <v>0.27341528808348842</v>
      </c>
      <c r="AD40">
        <f t="shared" si="1"/>
        <v>30.79650381231292</v>
      </c>
      <c r="AE40">
        <f>'IDT-1'!D40</f>
        <v>0</v>
      </c>
      <c r="AF40" s="26"/>
      <c r="AG40">
        <f t="shared" si="2"/>
        <v>30.79650381231292</v>
      </c>
      <c r="AI40" s="75">
        <f>PXIL!L40</f>
        <v>0</v>
      </c>
      <c r="AJ40" s="75">
        <f>PXIL!R40</f>
        <v>0</v>
      </c>
      <c r="AK40" s="75">
        <f>RTM_IEX!L40</f>
        <v>14.95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4.9999191003964079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11.41</v>
      </c>
      <c r="AB41" s="117">
        <f>-STOA!R41</f>
        <v>0</v>
      </c>
      <c r="AC41">
        <f t="shared" si="0"/>
        <v>0.27174328808348841</v>
      </c>
      <c r="AD41">
        <f t="shared" si="1"/>
        <v>30.608175812312918</v>
      </c>
      <c r="AE41">
        <f>'IDT-1'!D41</f>
        <v>0</v>
      </c>
      <c r="AF41" s="26"/>
      <c r="AG41">
        <f t="shared" si="2"/>
        <v>30.608175812312918</v>
      </c>
      <c r="AI41" s="75">
        <f>PXIL!L41</f>
        <v>0</v>
      </c>
      <c r="AJ41" s="75">
        <f>PXIL!R41</f>
        <v>0</v>
      </c>
      <c r="AK41" s="75">
        <f>RTM_IEX!L41</f>
        <v>14.47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4.9999191003964079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11.969999999999999</v>
      </c>
      <c r="AB42" s="117">
        <f>-STOA!R42</f>
        <v>0</v>
      </c>
      <c r="AC42">
        <f t="shared" si="0"/>
        <v>0.26989528808348839</v>
      </c>
      <c r="AD42">
        <f t="shared" si="1"/>
        <v>30.400023812312917</v>
      </c>
      <c r="AE42">
        <f>'IDT-1'!D42</f>
        <v>0</v>
      </c>
      <c r="AF42" s="26"/>
      <c r="AG42">
        <f t="shared" si="2"/>
        <v>30.400023812312917</v>
      </c>
      <c r="AI42" s="75">
        <f>PXIL!L42</f>
        <v>0</v>
      </c>
      <c r="AJ42" s="75">
        <f>PXIL!R42</f>
        <v>0</v>
      </c>
      <c r="AK42" s="75">
        <f>RTM_IEX!L42</f>
        <v>13.7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4.9999191003964079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12.27</v>
      </c>
      <c r="AB43" s="117">
        <f>-STOA!R43</f>
        <v>0</v>
      </c>
      <c r="AC43">
        <f t="shared" si="0"/>
        <v>0.28265528808348839</v>
      </c>
      <c r="AD43">
        <f t="shared" si="1"/>
        <v>31.837263812312919</v>
      </c>
      <c r="AE43">
        <f>'IDT-1'!D43</f>
        <v>0</v>
      </c>
      <c r="AF43" s="26"/>
      <c r="AG43">
        <f t="shared" si="2"/>
        <v>31.837263812312919</v>
      </c>
      <c r="AI43" s="75">
        <f>PXIL!L43</f>
        <v>0</v>
      </c>
      <c r="AJ43" s="75">
        <f>PXIL!R43</f>
        <v>0</v>
      </c>
      <c r="AK43" s="75">
        <f>RTM_IEX!L43</f>
        <v>14.85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4.9999191003964079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12.46</v>
      </c>
      <c r="AB44" s="117">
        <f>-STOA!R44</f>
        <v>0</v>
      </c>
      <c r="AC44">
        <f t="shared" si="0"/>
        <v>0.27587928808348838</v>
      </c>
      <c r="AD44">
        <f t="shared" si="1"/>
        <v>31.074039812312922</v>
      </c>
      <c r="AE44">
        <f>'IDT-1'!D44</f>
        <v>0</v>
      </c>
      <c r="AF44" s="26"/>
      <c r="AG44">
        <f t="shared" si="2"/>
        <v>31.074039812312922</v>
      </c>
      <c r="AI44" s="75">
        <f>PXIL!L44</f>
        <v>0</v>
      </c>
      <c r="AJ44" s="75">
        <f>PXIL!R44</f>
        <v>0</v>
      </c>
      <c r="AK44" s="75">
        <f>RTM_IEX!L44</f>
        <v>13.89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5.0000000000000009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12.94</v>
      </c>
      <c r="AB45" s="117">
        <f>-STOA!R45</f>
        <v>0</v>
      </c>
      <c r="AC45">
        <f t="shared" si="0"/>
        <v>0.26329600000000003</v>
      </c>
      <c r="AD45">
        <f t="shared" si="1"/>
        <v>29.656704000000001</v>
      </c>
      <c r="AE45">
        <f>'IDT-1'!D45</f>
        <v>0</v>
      </c>
      <c r="AF45" s="26"/>
      <c r="AG45">
        <f t="shared" si="2"/>
        <v>29.656704000000001</v>
      </c>
      <c r="AI45" s="75">
        <f>PXIL!L45</f>
        <v>0</v>
      </c>
      <c r="AJ45" s="75">
        <f>PXIL!R45</f>
        <v>0</v>
      </c>
      <c r="AK45" s="75">
        <f>RTM_IEX!L45</f>
        <v>11.98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5.0000000000000009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13.23</v>
      </c>
      <c r="AB46" s="117">
        <f>-STOA!R46</f>
        <v>0</v>
      </c>
      <c r="AC46">
        <f t="shared" si="0"/>
        <v>0.26162400000000002</v>
      </c>
      <c r="AD46">
        <f t="shared" si="1"/>
        <v>29.468375999999999</v>
      </c>
      <c r="AE46">
        <f>'IDT-1'!D46</f>
        <v>0</v>
      </c>
      <c r="AF46" s="26"/>
      <c r="AG46">
        <f t="shared" si="2"/>
        <v>29.468375999999999</v>
      </c>
      <c r="AI46" s="75">
        <f>PXIL!L46</f>
        <v>0</v>
      </c>
      <c r="AJ46" s="75">
        <f>PXIL!R46</f>
        <v>0</v>
      </c>
      <c r="AK46" s="75">
        <f>RTM_IEX!L46</f>
        <v>11.5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5.0000000000000009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13.52</v>
      </c>
      <c r="AB47" s="117">
        <f>-STOA!R47</f>
        <v>0</v>
      </c>
      <c r="AC47">
        <f t="shared" si="0"/>
        <v>0.25150400000000001</v>
      </c>
      <c r="AD47">
        <f t="shared" si="1"/>
        <v>28.328495999999998</v>
      </c>
      <c r="AE47">
        <f>'IDT-1'!D47</f>
        <v>0</v>
      </c>
      <c r="AF47" s="26"/>
      <c r="AG47">
        <f t="shared" si="2"/>
        <v>28.328495999999998</v>
      </c>
      <c r="AI47" s="75">
        <f>PXIL!L47</f>
        <v>0</v>
      </c>
      <c r="AJ47" s="75">
        <f>PXIL!R47</f>
        <v>0</v>
      </c>
      <c r="AK47" s="75">
        <f>RTM_IEX!L47</f>
        <v>10.06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5.0000000000000009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13.85</v>
      </c>
      <c r="AB48" s="117">
        <f>-STOA!R48</f>
        <v>0</v>
      </c>
      <c r="AC48">
        <f t="shared" si="0"/>
        <v>0.24596000000000001</v>
      </c>
      <c r="AD48">
        <f t="shared" si="1"/>
        <v>27.704040000000003</v>
      </c>
      <c r="AE48">
        <f>'IDT-1'!D48</f>
        <v>0</v>
      </c>
      <c r="AF48" s="26"/>
      <c r="AG48">
        <f t="shared" si="2"/>
        <v>27.704040000000003</v>
      </c>
      <c r="AI48" s="75">
        <f>PXIL!L48</f>
        <v>0</v>
      </c>
      <c r="AJ48" s="75">
        <f>PXIL!R48</f>
        <v>0</v>
      </c>
      <c r="AK48" s="75">
        <f>RTM_IEX!L48</f>
        <v>9.1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13.9</v>
      </c>
      <c r="AB49" s="117">
        <f>-STOA!R49</f>
        <v>0</v>
      </c>
      <c r="AC49">
        <f t="shared" si="0"/>
        <v>0.26751999999999998</v>
      </c>
      <c r="AD49">
        <f t="shared" si="1"/>
        <v>30.132479999999997</v>
      </c>
      <c r="AE49">
        <f>'IDT-1'!D49</f>
        <v>0</v>
      </c>
      <c r="AF49" s="26"/>
      <c r="AG49">
        <f t="shared" si="2"/>
        <v>30.132479999999997</v>
      </c>
      <c r="AI49" s="75">
        <f>PXIL!L49</f>
        <v>0</v>
      </c>
      <c r="AJ49" s="75">
        <f>PXIL!R49</f>
        <v>0</v>
      </c>
      <c r="AK49" s="75">
        <f>RTM_IEX!L49</f>
        <v>11.5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13.99</v>
      </c>
      <c r="AB50" s="117">
        <f>-STOA!R50</f>
        <v>0</v>
      </c>
      <c r="AC50">
        <f t="shared" si="0"/>
        <v>0.26831200000000005</v>
      </c>
      <c r="AD50">
        <f t="shared" si="1"/>
        <v>30.221688</v>
      </c>
      <c r="AE50">
        <f>'IDT-1'!D50</f>
        <v>0</v>
      </c>
      <c r="AF50" s="26"/>
      <c r="AG50">
        <f t="shared" si="2"/>
        <v>30.221688</v>
      </c>
      <c r="AI50" s="75">
        <f>PXIL!L50</f>
        <v>0</v>
      </c>
      <c r="AJ50" s="75">
        <f>PXIL!R50</f>
        <v>0</v>
      </c>
      <c r="AK50" s="75">
        <f>RTM_IEX!L50</f>
        <v>11.5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14.04</v>
      </c>
      <c r="AB51" s="117">
        <f>-STOA!R51</f>
        <v>0</v>
      </c>
      <c r="AC51">
        <f t="shared" si="0"/>
        <v>0.26030399999999998</v>
      </c>
      <c r="AD51">
        <f t="shared" si="1"/>
        <v>29.319695999999997</v>
      </c>
      <c r="AE51">
        <f>'IDT-1'!D51</f>
        <v>0</v>
      </c>
      <c r="AF51" s="26"/>
      <c r="AG51">
        <f t="shared" si="2"/>
        <v>29.319695999999997</v>
      </c>
      <c r="AI51" s="75">
        <f>PXIL!L51</f>
        <v>0</v>
      </c>
      <c r="AJ51" s="75">
        <f>PXIL!R51</f>
        <v>0</v>
      </c>
      <c r="AK51" s="75">
        <f>RTM_IEX!L51</f>
        <v>10.54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14.09</v>
      </c>
      <c r="AB52" s="117">
        <f>-STOA!R52</f>
        <v>0</v>
      </c>
      <c r="AC52">
        <f t="shared" si="0"/>
        <v>0.25229600000000002</v>
      </c>
      <c r="AD52">
        <f t="shared" si="1"/>
        <v>28.417704000000001</v>
      </c>
      <c r="AE52">
        <f>'IDT-1'!D52</f>
        <v>0</v>
      </c>
      <c r="AF52" s="26"/>
      <c r="AG52">
        <f t="shared" si="2"/>
        <v>28.417704000000001</v>
      </c>
      <c r="AI52" s="75">
        <f>PXIL!L52</f>
        <v>0</v>
      </c>
      <c r="AJ52" s="75">
        <f>PXIL!R52</f>
        <v>0</v>
      </c>
      <c r="AK52" s="75">
        <f>RTM_IEX!L52</f>
        <v>9.58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14.17</v>
      </c>
      <c r="AB53" s="117">
        <f>-STOA!R53</f>
        <v>0</v>
      </c>
      <c r="AC53">
        <f t="shared" si="0"/>
        <v>0.253</v>
      </c>
      <c r="AD53">
        <f t="shared" si="1"/>
        <v>28.497</v>
      </c>
      <c r="AE53">
        <f>'IDT-1'!D53</f>
        <v>0</v>
      </c>
      <c r="AF53" s="26"/>
      <c r="AG53">
        <f t="shared" si="2"/>
        <v>28.497</v>
      </c>
      <c r="AI53" s="75">
        <f>PXIL!L53</f>
        <v>0</v>
      </c>
      <c r="AJ53" s="75">
        <f>PXIL!R53</f>
        <v>0</v>
      </c>
      <c r="AK53" s="75">
        <f>RTM_IEX!L53</f>
        <v>9.58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14.24</v>
      </c>
      <c r="AB54" s="117">
        <f>-STOA!R54</f>
        <v>0</v>
      </c>
      <c r="AC54">
        <f t="shared" si="0"/>
        <v>0.249392</v>
      </c>
      <c r="AD54">
        <f t="shared" si="1"/>
        <v>28.090608000000003</v>
      </c>
      <c r="AE54">
        <f>'IDT-1'!D54</f>
        <v>0</v>
      </c>
      <c r="AF54" s="26"/>
      <c r="AG54">
        <f t="shared" si="2"/>
        <v>28.090608000000003</v>
      </c>
      <c r="AI54" s="75">
        <f>PXIL!L54</f>
        <v>0</v>
      </c>
      <c r="AJ54" s="75">
        <f>PXIL!R54</f>
        <v>0</v>
      </c>
      <c r="AK54" s="75">
        <f>RTM_IEX!L54</f>
        <v>9.1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14.14</v>
      </c>
      <c r="AB55" s="117">
        <f>-STOA!R55</f>
        <v>0</v>
      </c>
      <c r="AC55">
        <f t="shared" si="0"/>
        <v>0.24428800000000001</v>
      </c>
      <c r="AD55">
        <f t="shared" si="1"/>
        <v>27.515711999999997</v>
      </c>
      <c r="AE55">
        <f>'IDT-1'!D55</f>
        <v>0</v>
      </c>
      <c r="AF55" s="26"/>
      <c r="AG55">
        <f t="shared" si="2"/>
        <v>27.515711999999997</v>
      </c>
      <c r="AI55" s="75">
        <f>PXIL!L55</f>
        <v>0</v>
      </c>
      <c r="AJ55" s="75">
        <f>PXIL!R55</f>
        <v>0</v>
      </c>
      <c r="AK55" s="75">
        <f>RTM_IEX!L55</f>
        <v>8.6199999999999992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13.9</v>
      </c>
      <c r="AB56" s="117">
        <f>-STOA!R56</f>
        <v>0</v>
      </c>
      <c r="AC56">
        <f t="shared" si="0"/>
        <v>0.242176</v>
      </c>
      <c r="AD56">
        <f t="shared" si="1"/>
        <v>27.277823999999995</v>
      </c>
      <c r="AE56">
        <f>'IDT-1'!D56</f>
        <v>0</v>
      </c>
      <c r="AF56" s="26"/>
      <c r="AG56">
        <f t="shared" si="2"/>
        <v>27.277823999999995</v>
      </c>
      <c r="AI56" s="75">
        <f>PXIL!L56</f>
        <v>0</v>
      </c>
      <c r="AJ56" s="75">
        <f>PXIL!R56</f>
        <v>0</v>
      </c>
      <c r="AK56" s="75">
        <f>RTM_IEX!L56</f>
        <v>8.6199999999999992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13.8</v>
      </c>
      <c r="AB57" s="117">
        <f>-STOA!R57</f>
        <v>0</v>
      </c>
      <c r="AC57">
        <f t="shared" si="0"/>
        <v>0.22871200000000003</v>
      </c>
      <c r="AD57">
        <f t="shared" si="1"/>
        <v>25.761288</v>
      </c>
      <c r="AE57">
        <f>'IDT-1'!D57</f>
        <v>0</v>
      </c>
      <c r="AF57" s="26"/>
      <c r="AG57">
        <f t="shared" si="2"/>
        <v>25.761288</v>
      </c>
      <c r="AI57" s="75">
        <f>PXIL!L57</f>
        <v>0</v>
      </c>
      <c r="AJ57" s="75">
        <f>PXIL!R57</f>
        <v>0</v>
      </c>
      <c r="AK57" s="75">
        <f>RTM_IEX!L57</f>
        <v>7.19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13.52</v>
      </c>
      <c r="AB58" s="117">
        <f>-STOA!R58</f>
        <v>0</v>
      </c>
      <c r="AC58">
        <f t="shared" si="0"/>
        <v>0.226248</v>
      </c>
      <c r="AD58">
        <f t="shared" si="1"/>
        <v>25.483752000000003</v>
      </c>
      <c r="AE58">
        <f>'IDT-1'!D58</f>
        <v>0</v>
      </c>
      <c r="AF58" s="26"/>
      <c r="AG58">
        <f t="shared" si="2"/>
        <v>25.483752000000003</v>
      </c>
      <c r="AI58" s="75">
        <f>PXIL!L58</f>
        <v>0</v>
      </c>
      <c r="AJ58" s="75">
        <f>PXIL!R58</f>
        <v>0</v>
      </c>
      <c r="AK58" s="75">
        <f>RTM_IEX!L58</f>
        <v>7.19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13.32</v>
      </c>
      <c r="AB59" s="117">
        <f>-STOA!R59</f>
        <v>0</v>
      </c>
      <c r="AC59">
        <f t="shared" si="0"/>
        <v>0.22448800000000002</v>
      </c>
      <c r="AD59">
        <f t="shared" si="1"/>
        <v>25.285512000000001</v>
      </c>
      <c r="AE59">
        <f>'IDT-1'!D59</f>
        <v>0</v>
      </c>
      <c r="AF59" s="26"/>
      <c r="AG59">
        <f t="shared" si="2"/>
        <v>25.285512000000001</v>
      </c>
      <c r="AI59" s="75">
        <f>PXIL!L59</f>
        <v>0</v>
      </c>
      <c r="AJ59" s="75">
        <f>PXIL!R59</f>
        <v>0</v>
      </c>
      <c r="AK59" s="75">
        <f>RTM_IEX!L59</f>
        <v>7.19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13.129999999999999</v>
      </c>
      <c r="AB60" s="117">
        <f>-STOA!R60</f>
        <v>0</v>
      </c>
      <c r="AC60">
        <f t="shared" si="0"/>
        <v>0.22281600000000001</v>
      </c>
      <c r="AD60">
        <f t="shared" si="1"/>
        <v>25.097183999999999</v>
      </c>
      <c r="AE60">
        <f>'IDT-1'!D60</f>
        <v>0</v>
      </c>
      <c r="AF60" s="26"/>
      <c r="AG60">
        <f t="shared" si="2"/>
        <v>25.097183999999999</v>
      </c>
      <c r="AI60" s="75">
        <f>PXIL!L60</f>
        <v>0</v>
      </c>
      <c r="AJ60" s="75">
        <f>PXIL!R60</f>
        <v>0</v>
      </c>
      <c r="AK60" s="75">
        <f>RTM_IEX!L60</f>
        <v>7.19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12.84</v>
      </c>
      <c r="AB61" s="117">
        <f>-STOA!R61</f>
        <v>0</v>
      </c>
      <c r="AC61">
        <f t="shared" si="0"/>
        <v>0.22026400000000002</v>
      </c>
      <c r="AD61">
        <f t="shared" si="1"/>
        <v>24.809736000000001</v>
      </c>
      <c r="AE61">
        <f>'IDT-1'!D61</f>
        <v>0</v>
      </c>
      <c r="AF61" s="26"/>
      <c r="AG61">
        <f t="shared" si="2"/>
        <v>24.809736000000001</v>
      </c>
      <c r="AI61" s="75">
        <f>PXIL!L61</f>
        <v>0</v>
      </c>
      <c r="AJ61" s="75">
        <f>PXIL!R61</f>
        <v>0</v>
      </c>
      <c r="AK61" s="75">
        <f>RTM_IEX!L61</f>
        <v>7.19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12.75</v>
      </c>
      <c r="AB62" s="117">
        <f>-STOA!R62</f>
        <v>0</v>
      </c>
      <c r="AC62">
        <f t="shared" si="0"/>
        <v>0.21524799999999999</v>
      </c>
      <c r="AD62">
        <f t="shared" si="1"/>
        <v>24.244752000000002</v>
      </c>
      <c r="AE62">
        <f>'IDT-1'!D62</f>
        <v>0</v>
      </c>
      <c r="AF62" s="26"/>
      <c r="AG62">
        <f t="shared" si="2"/>
        <v>24.244752000000002</v>
      </c>
      <c r="AI62" s="75">
        <f>PXIL!L62</f>
        <v>0</v>
      </c>
      <c r="AJ62" s="75">
        <f>PXIL!R62</f>
        <v>0</v>
      </c>
      <c r="AK62" s="75">
        <f>RTM_IEX!L62</f>
        <v>6.71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12.370000000000001</v>
      </c>
      <c r="AB63" s="117">
        <f>-STOA!R63</f>
        <v>0</v>
      </c>
      <c r="AC63">
        <f t="shared" si="0"/>
        <v>0.21190400000000004</v>
      </c>
      <c r="AD63">
        <f t="shared" si="1"/>
        <v>23.868096000000001</v>
      </c>
      <c r="AE63">
        <f>'IDT-1'!D63</f>
        <v>0</v>
      </c>
      <c r="AF63" s="26"/>
      <c r="AG63">
        <f t="shared" si="2"/>
        <v>23.868096000000001</v>
      </c>
      <c r="AI63" s="75">
        <f>PXIL!L63</f>
        <v>0</v>
      </c>
      <c r="AJ63" s="75">
        <f>PXIL!R63</f>
        <v>0</v>
      </c>
      <c r="AK63" s="75">
        <f>RTM_IEX!L63</f>
        <v>6.71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11.98</v>
      </c>
      <c r="AB64" s="117">
        <f>-STOA!R64</f>
        <v>0</v>
      </c>
      <c r="AC64">
        <f t="shared" si="0"/>
        <v>0.21692</v>
      </c>
      <c r="AD64">
        <f t="shared" si="1"/>
        <v>24.433079999999997</v>
      </c>
      <c r="AE64">
        <f>'IDT-1'!D64</f>
        <v>0</v>
      </c>
      <c r="AF64" s="26"/>
      <c r="AG64">
        <f t="shared" si="2"/>
        <v>24.433079999999997</v>
      </c>
      <c r="AI64" s="75">
        <f>PXIL!L64</f>
        <v>0</v>
      </c>
      <c r="AJ64" s="75">
        <f>PXIL!R64</f>
        <v>0</v>
      </c>
      <c r="AK64" s="75">
        <f>RTM_IEX!L64</f>
        <v>7.67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11.5</v>
      </c>
      <c r="AB65" s="117">
        <f>-STOA!R65</f>
        <v>0</v>
      </c>
      <c r="AC65">
        <f t="shared" si="0"/>
        <v>0.1958</v>
      </c>
      <c r="AD65">
        <f t="shared" si="1"/>
        <v>22.054200000000002</v>
      </c>
      <c r="AE65">
        <f>'IDT-1'!D65</f>
        <v>0</v>
      </c>
      <c r="AF65" s="26"/>
      <c r="AG65">
        <f t="shared" si="2"/>
        <v>22.054200000000002</v>
      </c>
      <c r="AI65" s="75">
        <f>PXIL!L65</f>
        <v>0</v>
      </c>
      <c r="AJ65" s="75">
        <f>PXIL!R65</f>
        <v>0</v>
      </c>
      <c r="AK65" s="75">
        <f>RTM_IEX!L65</f>
        <v>5.75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11.02</v>
      </c>
      <c r="AB66" s="117">
        <f>-STOA!R66</f>
        <v>0</v>
      </c>
      <c r="AC66">
        <f t="shared" si="0"/>
        <v>0.19157600000000002</v>
      </c>
      <c r="AD66">
        <f t="shared" si="1"/>
        <v>21.578423999999998</v>
      </c>
      <c r="AE66">
        <f>'IDT-1'!D66</f>
        <v>0</v>
      </c>
      <c r="AF66" s="26"/>
      <c r="AG66">
        <f t="shared" si="2"/>
        <v>21.578423999999998</v>
      </c>
      <c r="AI66" s="75">
        <f>PXIL!L66</f>
        <v>0</v>
      </c>
      <c r="AJ66" s="75">
        <f>PXIL!R66</f>
        <v>0</v>
      </c>
      <c r="AK66" s="75">
        <f>RTM_IEX!L66</f>
        <v>5.75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10.45</v>
      </c>
      <c r="AB67" s="117">
        <f>-STOA!R67</f>
        <v>0</v>
      </c>
      <c r="AC67">
        <f t="shared" si="0"/>
        <v>0.19078400000000001</v>
      </c>
      <c r="AD67">
        <f t="shared" si="1"/>
        <v>21.489215999999999</v>
      </c>
      <c r="AE67">
        <f>'IDT-1'!D67</f>
        <v>0</v>
      </c>
      <c r="AF67" s="26"/>
      <c r="AG67">
        <f t="shared" si="2"/>
        <v>21.489215999999999</v>
      </c>
      <c r="AI67" s="75">
        <f>PXIL!L67</f>
        <v>0</v>
      </c>
      <c r="AJ67" s="75">
        <f>PXIL!R67</f>
        <v>0</v>
      </c>
      <c r="AK67" s="75">
        <f>RTM_IEX!L67</f>
        <v>6.23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4.9999080966822902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9.9699999999999989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0.18655919125080417</v>
      </c>
      <c r="AD68">
        <f t="shared" ref="AD68:AD98" si="4">SUM(B68:AB68,AI68:AR68)-AC68</f>
        <v>21.013348905431485</v>
      </c>
      <c r="AE68">
        <f>'IDT-1'!D68</f>
        <v>0</v>
      </c>
      <c r="AF68" s="26"/>
      <c r="AG68">
        <f t="shared" ref="AG68:AG98" si="5">SUM(AD68:AF68)</f>
        <v>21.013348905431485</v>
      </c>
      <c r="AI68" s="75">
        <f>PXIL!L68</f>
        <v>0</v>
      </c>
      <c r="AJ68" s="75">
        <f>PXIL!R68</f>
        <v>0</v>
      </c>
      <c r="AK68" s="75">
        <f>RTM_IEX!L68</f>
        <v>6.23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4.9999080966822902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9.39</v>
      </c>
      <c r="AB69" s="117">
        <f>-STOA!R69</f>
        <v>0</v>
      </c>
      <c r="AC69">
        <f t="shared" si="3"/>
        <v>0.19412719125080416</v>
      </c>
      <c r="AD69">
        <f t="shared" si="4"/>
        <v>21.865780905431489</v>
      </c>
      <c r="AE69">
        <f>'IDT-1'!D69</f>
        <v>0</v>
      </c>
      <c r="AF69" s="26"/>
      <c r="AG69">
        <f t="shared" si="5"/>
        <v>21.865780905431489</v>
      </c>
      <c r="AI69" s="75">
        <f>PXIL!L69</f>
        <v>0</v>
      </c>
      <c r="AJ69" s="75">
        <f>PXIL!R69</f>
        <v>0</v>
      </c>
      <c r="AK69" s="75">
        <f>RTM_IEX!L69</f>
        <v>7.67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4.9999080966822902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8.6999999999999993</v>
      </c>
      <c r="AB70" s="117">
        <f>-STOA!R70</f>
        <v>0</v>
      </c>
      <c r="AC70">
        <f t="shared" si="3"/>
        <v>0.20063919125080415</v>
      </c>
      <c r="AD70">
        <f t="shared" si="4"/>
        <v>22.599268905431483</v>
      </c>
      <c r="AE70">
        <f>'IDT-1'!D70</f>
        <v>0</v>
      </c>
      <c r="AF70" s="26"/>
      <c r="AG70">
        <f t="shared" si="5"/>
        <v>22.599268905431483</v>
      </c>
      <c r="AI70" s="75">
        <f>PXIL!L70</f>
        <v>0</v>
      </c>
      <c r="AJ70" s="75">
        <f>PXIL!R70</f>
        <v>0</v>
      </c>
      <c r="AK70" s="75">
        <f>RTM_IEX!L70</f>
        <v>9.1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4.9999080966822902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8.36</v>
      </c>
      <c r="AB71" s="117">
        <f>-STOA!R71</f>
        <v>0</v>
      </c>
      <c r="AC71">
        <f t="shared" si="3"/>
        <v>0.20609519125080417</v>
      </c>
      <c r="AD71">
        <f t="shared" si="4"/>
        <v>23.213812905431489</v>
      </c>
      <c r="AE71">
        <f>'IDT-1'!D71</f>
        <v>0</v>
      </c>
      <c r="AF71" s="26"/>
      <c r="AG71">
        <f t="shared" si="5"/>
        <v>23.213812905431489</v>
      </c>
      <c r="AI71" s="75">
        <f>PXIL!L71</f>
        <v>0</v>
      </c>
      <c r="AJ71" s="75">
        <f>PXIL!R71</f>
        <v>0</v>
      </c>
      <c r="AK71" s="75">
        <f>RTM_IEX!L71</f>
        <v>10.06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4.9999080966822902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8.01</v>
      </c>
      <c r="AB72" s="117">
        <f>-STOA!R72</f>
        <v>0</v>
      </c>
      <c r="AC72">
        <f t="shared" si="3"/>
        <v>0.20723919125080414</v>
      </c>
      <c r="AD72">
        <f t="shared" si="4"/>
        <v>23.342668905431484</v>
      </c>
      <c r="AE72">
        <f>'IDT-1'!D72</f>
        <v>0</v>
      </c>
      <c r="AF72" s="26"/>
      <c r="AG72">
        <f t="shared" si="5"/>
        <v>23.342668905431484</v>
      </c>
      <c r="AI72" s="75">
        <f>PXIL!L72</f>
        <v>0</v>
      </c>
      <c r="AJ72" s="75">
        <f>PXIL!R72</f>
        <v>0</v>
      </c>
      <c r="AK72" s="75">
        <f>RTM_IEX!L72</f>
        <v>10.54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4.9999156900767225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7.86</v>
      </c>
      <c r="AB73" s="117">
        <f>-STOA!R73</f>
        <v>0</v>
      </c>
      <c r="AC73">
        <f t="shared" si="3"/>
        <v>0.21859125807267515</v>
      </c>
      <c r="AD73">
        <f t="shared" si="4"/>
        <v>24.621324432004048</v>
      </c>
      <c r="AE73">
        <f>'IDT-1'!D73</f>
        <v>0</v>
      </c>
      <c r="AF73" s="26"/>
      <c r="AG73">
        <f t="shared" si="5"/>
        <v>24.621324432004048</v>
      </c>
      <c r="AI73" s="75">
        <f>PXIL!L73</f>
        <v>0</v>
      </c>
      <c r="AJ73" s="75">
        <f>PXIL!R73</f>
        <v>0</v>
      </c>
      <c r="AK73" s="75">
        <f>RTM_IEX!L73</f>
        <v>11.98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4.9999191003964079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7.67</v>
      </c>
      <c r="AB74" s="117">
        <f>-STOA!R74</f>
        <v>0</v>
      </c>
      <c r="AC74">
        <f t="shared" si="3"/>
        <v>0.2211432880834884</v>
      </c>
      <c r="AD74">
        <f t="shared" si="4"/>
        <v>24.908775812312918</v>
      </c>
      <c r="AE74">
        <f>'IDT-1'!D74</f>
        <v>0</v>
      </c>
      <c r="AF74" s="26"/>
      <c r="AG74">
        <f t="shared" si="5"/>
        <v>24.908775812312918</v>
      </c>
      <c r="AI74" s="75">
        <f>PXIL!L74</f>
        <v>0</v>
      </c>
      <c r="AJ74" s="75">
        <f>PXIL!R74</f>
        <v>0</v>
      </c>
      <c r="AK74" s="75">
        <f>RTM_IEX!L74</f>
        <v>12.46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7.67</v>
      </c>
      <c r="AB75" s="117">
        <f>-STOA!R75</f>
        <v>0</v>
      </c>
      <c r="AC75">
        <f t="shared" si="3"/>
        <v>0.22950400000000001</v>
      </c>
      <c r="AD75">
        <f t="shared" si="4"/>
        <v>25.850496</v>
      </c>
      <c r="AE75">
        <f>'IDT-1'!D75</f>
        <v>0</v>
      </c>
      <c r="AF75" s="26"/>
      <c r="AG75">
        <f t="shared" si="5"/>
        <v>25.850496</v>
      </c>
      <c r="AI75" s="75">
        <f>PXIL!L75</f>
        <v>0</v>
      </c>
      <c r="AJ75" s="75">
        <f>PXIL!R75</f>
        <v>0</v>
      </c>
      <c r="AK75" s="75">
        <f>RTM_IEX!L75</f>
        <v>13.41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7.03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7.67</v>
      </c>
      <c r="AB76" s="117">
        <f>-STOA!R76</f>
        <v>0</v>
      </c>
      <c r="AC76">
        <f t="shared" si="3"/>
        <v>0.17996000000000001</v>
      </c>
      <c r="AD76">
        <f t="shared" si="4"/>
        <v>20.270039999999998</v>
      </c>
      <c r="AE76">
        <f>'IDT-1'!D76</f>
        <v>0</v>
      </c>
      <c r="AF76" s="26"/>
      <c r="AG76">
        <f t="shared" si="5"/>
        <v>20.270039999999998</v>
      </c>
      <c r="AI76" s="75">
        <f>PXIL!L76</f>
        <v>0</v>
      </c>
      <c r="AJ76" s="75">
        <f>PXIL!R76</f>
        <v>0</v>
      </c>
      <c r="AK76" s="75">
        <f>RTM_IEX!L76</f>
        <v>5.75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7.03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7.67</v>
      </c>
      <c r="AB77" s="117">
        <f>-STOA!R77</f>
        <v>0</v>
      </c>
      <c r="AC77">
        <f t="shared" si="3"/>
        <v>0.12936</v>
      </c>
      <c r="AD77">
        <f t="shared" si="4"/>
        <v>14.570639999999999</v>
      </c>
      <c r="AE77">
        <f>'IDT-1'!D77</f>
        <v>0</v>
      </c>
      <c r="AF77" s="26"/>
      <c r="AG77">
        <f t="shared" si="5"/>
        <v>14.570639999999999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7.1300000000000008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7.67</v>
      </c>
      <c r="AB78" s="117">
        <f>-STOA!R78</f>
        <v>0</v>
      </c>
      <c r="AC78">
        <f t="shared" si="3"/>
        <v>0.13024000000000002</v>
      </c>
      <c r="AD78">
        <f t="shared" si="4"/>
        <v>14.66976</v>
      </c>
      <c r="AE78">
        <f>'IDT-1'!D78</f>
        <v>0</v>
      </c>
      <c r="AF78" s="26"/>
      <c r="AG78">
        <f t="shared" si="5"/>
        <v>14.66976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7.1300000000000008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7.67</v>
      </c>
      <c r="AB79" s="117">
        <f>-STOA!R79</f>
        <v>0</v>
      </c>
      <c r="AC79">
        <f t="shared" si="3"/>
        <v>0.17160000000000003</v>
      </c>
      <c r="AD79">
        <f t="shared" si="4"/>
        <v>19.328399999999998</v>
      </c>
      <c r="AE79">
        <f>'IDT-1'!D79</f>
        <v>0</v>
      </c>
      <c r="AF79" s="26"/>
      <c r="AG79">
        <f t="shared" si="5"/>
        <v>19.328399999999998</v>
      </c>
      <c r="AI79" s="75">
        <f>PXIL!L79</f>
        <v>0</v>
      </c>
      <c r="AJ79" s="75">
        <f>PXIL!R79</f>
        <v>0</v>
      </c>
      <c r="AK79" s="75">
        <f>RTM_IEX!L79</f>
        <v>4.7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7.1300000000000008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7.67</v>
      </c>
      <c r="AB80" s="117">
        <f>-STOA!R80</f>
        <v>0</v>
      </c>
      <c r="AC80">
        <f t="shared" si="3"/>
        <v>0.18356800000000001</v>
      </c>
      <c r="AD80">
        <f t="shared" si="4"/>
        <v>20.676431999999998</v>
      </c>
      <c r="AE80">
        <f>'IDT-1'!D80</f>
        <v>0</v>
      </c>
      <c r="AF80" s="26"/>
      <c r="AG80">
        <f t="shared" si="5"/>
        <v>20.676431999999998</v>
      </c>
      <c r="AI80" s="75">
        <f>PXIL!L80</f>
        <v>0</v>
      </c>
      <c r="AJ80" s="75">
        <f>PXIL!R80</f>
        <v>0</v>
      </c>
      <c r="AK80" s="75">
        <f>RTM_IEX!L80</f>
        <v>6.06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7.03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7.67</v>
      </c>
      <c r="AB81" s="117">
        <f>-STOA!R81</f>
        <v>0</v>
      </c>
      <c r="AC81">
        <f t="shared" si="3"/>
        <v>0.196856</v>
      </c>
      <c r="AD81">
        <f t="shared" si="4"/>
        <v>22.173143999999997</v>
      </c>
      <c r="AE81">
        <f>'IDT-1'!D81</f>
        <v>0</v>
      </c>
      <c r="AF81" s="26"/>
      <c r="AG81">
        <f t="shared" si="5"/>
        <v>22.173143999999997</v>
      </c>
      <c r="AI81" s="75">
        <f>PXIL!L81</f>
        <v>0</v>
      </c>
      <c r="AJ81" s="75">
        <f>PXIL!R81</f>
        <v>0</v>
      </c>
      <c r="AK81" s="75">
        <f>RTM_IEX!L81</f>
        <v>7.67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7.67</v>
      </c>
      <c r="AB82" s="117">
        <f>-STOA!R82</f>
        <v>0</v>
      </c>
      <c r="AC82">
        <f t="shared" si="3"/>
        <v>0.24640000000000001</v>
      </c>
      <c r="AD82">
        <f t="shared" si="4"/>
        <v>27.753599999999999</v>
      </c>
      <c r="AE82">
        <f>'IDT-1'!D82</f>
        <v>0</v>
      </c>
      <c r="AF82" s="26"/>
      <c r="AG82">
        <f t="shared" si="5"/>
        <v>27.753599999999999</v>
      </c>
      <c r="AI82" s="75">
        <f>PXIL!L82</f>
        <v>0</v>
      </c>
      <c r="AJ82" s="75">
        <f>PXIL!R82</f>
        <v>0</v>
      </c>
      <c r="AK82" s="75">
        <f>RTM_IEX!L82</f>
        <v>15.33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4.9999191003964079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7.67</v>
      </c>
      <c r="AB83" s="117">
        <f>-STOA!R83</f>
        <v>0</v>
      </c>
      <c r="AC83">
        <f t="shared" si="3"/>
        <v>0.25484728808348839</v>
      </c>
      <c r="AD83">
        <f t="shared" si="4"/>
        <v>28.705071812312916</v>
      </c>
      <c r="AE83">
        <f>'IDT-1'!D83</f>
        <v>0</v>
      </c>
      <c r="AF83" s="26"/>
      <c r="AG83">
        <f t="shared" si="5"/>
        <v>28.705071812312916</v>
      </c>
      <c r="AI83" s="75">
        <f>PXIL!L83</f>
        <v>0</v>
      </c>
      <c r="AJ83" s="75">
        <f>PXIL!R83</f>
        <v>0</v>
      </c>
      <c r="AK83" s="75">
        <f>RTM_IEX!L83</f>
        <v>16.29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4.9999191003964079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7.67</v>
      </c>
      <c r="AB84" s="117">
        <f>-STOA!R84</f>
        <v>0</v>
      </c>
      <c r="AC84">
        <f t="shared" si="3"/>
        <v>0.25062328808348838</v>
      </c>
      <c r="AD84">
        <f t="shared" si="4"/>
        <v>28.22929581231292</v>
      </c>
      <c r="AE84">
        <f>'IDT-1'!D84</f>
        <v>0</v>
      </c>
      <c r="AF84" s="26"/>
      <c r="AG84">
        <f t="shared" si="5"/>
        <v>28.22929581231292</v>
      </c>
      <c r="AI84" s="75">
        <f>PXIL!L84</f>
        <v>0</v>
      </c>
      <c r="AJ84" s="75">
        <f>PXIL!R84</f>
        <v>0</v>
      </c>
      <c r="AK84" s="75">
        <f>RTM_IEX!L84</f>
        <v>15.81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4.9999156900767225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7.67</v>
      </c>
      <c r="AB85" s="117">
        <f>-STOA!R85</f>
        <v>0</v>
      </c>
      <c r="AC85">
        <f t="shared" si="3"/>
        <v>0.25062325807267516</v>
      </c>
      <c r="AD85">
        <f t="shared" si="4"/>
        <v>28.229292432004048</v>
      </c>
      <c r="AE85">
        <f>'IDT-1'!D85</f>
        <v>0</v>
      </c>
      <c r="AF85" s="26"/>
      <c r="AG85">
        <f t="shared" si="5"/>
        <v>28.229292432004048</v>
      </c>
      <c r="AI85" s="75">
        <f>PXIL!L85</f>
        <v>0</v>
      </c>
      <c r="AJ85" s="75">
        <f>PXIL!R85</f>
        <v>0</v>
      </c>
      <c r="AK85" s="75">
        <f>RTM_IEX!L85</f>
        <v>15.81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4.9999156900767225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7.67</v>
      </c>
      <c r="AB86" s="117">
        <f>-STOA!R86</f>
        <v>0</v>
      </c>
      <c r="AC86">
        <f t="shared" si="3"/>
        <v>0.2421752580726752</v>
      </c>
      <c r="AD86">
        <f t="shared" si="4"/>
        <v>27.277740432004048</v>
      </c>
      <c r="AE86">
        <f>'IDT-1'!D86</f>
        <v>0</v>
      </c>
      <c r="AF86" s="26"/>
      <c r="AG86">
        <f t="shared" si="5"/>
        <v>27.277740432004048</v>
      </c>
      <c r="AI86" s="75">
        <f>PXIL!L86</f>
        <v>0</v>
      </c>
      <c r="AJ86" s="75">
        <f>PXIL!R86</f>
        <v>0</v>
      </c>
      <c r="AK86" s="75">
        <f>RTM_IEX!L86</f>
        <v>14.85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7.67</v>
      </c>
      <c r="AB87" s="117">
        <f>-STOA!R87</f>
        <v>0</v>
      </c>
      <c r="AC87">
        <f t="shared" si="3"/>
        <v>0.22950400000000001</v>
      </c>
      <c r="AD87">
        <f t="shared" si="4"/>
        <v>25.850496</v>
      </c>
      <c r="AE87">
        <f>'IDT-1'!D87</f>
        <v>0</v>
      </c>
      <c r="AF87" s="26"/>
      <c r="AG87">
        <f t="shared" si="5"/>
        <v>25.850496</v>
      </c>
      <c r="AI87" s="75">
        <f>PXIL!L87</f>
        <v>0</v>
      </c>
      <c r="AJ87" s="75">
        <f>PXIL!R87</f>
        <v>0</v>
      </c>
      <c r="AK87" s="75">
        <f>RTM_IEX!L87</f>
        <v>13.41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7.67</v>
      </c>
      <c r="AB88" s="117">
        <f>-STOA!R88</f>
        <v>0</v>
      </c>
      <c r="AC88">
        <f t="shared" si="3"/>
        <v>0.22536800000000001</v>
      </c>
      <c r="AD88">
        <f t="shared" si="4"/>
        <v>25.384632</v>
      </c>
      <c r="AE88">
        <f>'IDT-1'!D88</f>
        <v>0</v>
      </c>
      <c r="AF88" s="26"/>
      <c r="AG88">
        <f t="shared" si="5"/>
        <v>25.384632</v>
      </c>
      <c r="AI88" s="75">
        <f>PXIL!L88</f>
        <v>0</v>
      </c>
      <c r="AJ88" s="75">
        <f>PXIL!R88</f>
        <v>0</v>
      </c>
      <c r="AK88" s="75">
        <f>RTM_IEX!L88</f>
        <v>12.94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7.67</v>
      </c>
      <c r="AB89" s="117">
        <f>-STOA!R89</f>
        <v>0</v>
      </c>
      <c r="AC89">
        <f t="shared" si="3"/>
        <v>0.22114400000000001</v>
      </c>
      <c r="AD89">
        <f t="shared" si="4"/>
        <v>24.908856000000004</v>
      </c>
      <c r="AE89">
        <f>'IDT-1'!D89</f>
        <v>0</v>
      </c>
      <c r="AF89" s="26"/>
      <c r="AG89">
        <f t="shared" si="5"/>
        <v>24.908856000000004</v>
      </c>
      <c r="AI89" s="75">
        <f>PXIL!L89</f>
        <v>0</v>
      </c>
      <c r="AJ89" s="75">
        <f>PXIL!R89</f>
        <v>0</v>
      </c>
      <c r="AK89" s="75">
        <f>RTM_IEX!L89</f>
        <v>12.46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7.67</v>
      </c>
      <c r="AB90" s="117">
        <f>-STOA!R90</f>
        <v>0</v>
      </c>
      <c r="AC90">
        <f t="shared" si="3"/>
        <v>0.21692</v>
      </c>
      <c r="AD90">
        <f t="shared" si="4"/>
        <v>24.433079999999997</v>
      </c>
      <c r="AE90">
        <f>'IDT-1'!D90</f>
        <v>0</v>
      </c>
      <c r="AF90" s="26"/>
      <c r="AG90">
        <f t="shared" si="5"/>
        <v>24.433079999999997</v>
      </c>
      <c r="AI90" s="75">
        <f>PXIL!L90</f>
        <v>0</v>
      </c>
      <c r="AJ90" s="75">
        <f>PXIL!R90</f>
        <v>0</v>
      </c>
      <c r="AK90" s="75">
        <f>RTM_IEX!L90</f>
        <v>11.98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7.67</v>
      </c>
      <c r="AB91" s="117">
        <f>-STOA!R91</f>
        <v>0</v>
      </c>
      <c r="AC91">
        <f t="shared" si="3"/>
        <v>0.20424800000000001</v>
      </c>
      <c r="AD91">
        <f t="shared" si="4"/>
        <v>23.005752000000001</v>
      </c>
      <c r="AE91">
        <f>'IDT-1'!D91</f>
        <v>0</v>
      </c>
      <c r="AF91" s="26"/>
      <c r="AG91">
        <f t="shared" si="5"/>
        <v>23.005752000000001</v>
      </c>
      <c r="AI91" s="75">
        <f>PXIL!L91</f>
        <v>0</v>
      </c>
      <c r="AJ91" s="75">
        <f>PXIL!R91</f>
        <v>0</v>
      </c>
      <c r="AK91" s="75">
        <f>RTM_IEX!L91</f>
        <v>10.54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7.67</v>
      </c>
      <c r="AB92" s="117">
        <f>-STOA!R92</f>
        <v>0</v>
      </c>
      <c r="AC92">
        <f t="shared" si="3"/>
        <v>0.18312800000000001</v>
      </c>
      <c r="AD92">
        <f t="shared" si="4"/>
        <v>20.626872000000002</v>
      </c>
      <c r="AE92">
        <f>'IDT-1'!D92</f>
        <v>0</v>
      </c>
      <c r="AF92" s="26"/>
      <c r="AG92">
        <f t="shared" si="5"/>
        <v>20.626872000000002</v>
      </c>
      <c r="AI92" s="75">
        <f>PXIL!L92</f>
        <v>0</v>
      </c>
      <c r="AJ92" s="75">
        <f>PXIL!R92</f>
        <v>0</v>
      </c>
      <c r="AK92" s="75">
        <f>RTM_IEX!L92</f>
        <v>8.14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7.67</v>
      </c>
      <c r="AB93" s="117">
        <f>-STOA!R93</f>
        <v>0</v>
      </c>
      <c r="AC93">
        <f t="shared" si="3"/>
        <v>0.18312800000000001</v>
      </c>
      <c r="AD93">
        <f t="shared" si="4"/>
        <v>20.626872000000002</v>
      </c>
      <c r="AE93">
        <f>'IDT-1'!D93</f>
        <v>0</v>
      </c>
      <c r="AF93" s="26"/>
      <c r="AG93">
        <f t="shared" si="5"/>
        <v>20.626872000000002</v>
      </c>
      <c r="AI93" s="75">
        <f>PXIL!L93</f>
        <v>0</v>
      </c>
      <c r="AJ93" s="75">
        <f>PXIL!R93</f>
        <v>0</v>
      </c>
      <c r="AK93" s="75">
        <f>RTM_IEX!L93</f>
        <v>8.14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7.67</v>
      </c>
      <c r="AB94" s="117">
        <f>-STOA!R94</f>
        <v>0</v>
      </c>
      <c r="AC94">
        <f t="shared" si="3"/>
        <v>0.16209600000000002</v>
      </c>
      <c r="AD94">
        <f t="shared" si="4"/>
        <v>18.257904000000003</v>
      </c>
      <c r="AE94">
        <f>'IDT-1'!D94</f>
        <v>0</v>
      </c>
      <c r="AF94" s="26"/>
      <c r="AG94">
        <f t="shared" si="5"/>
        <v>18.257904000000003</v>
      </c>
      <c r="AI94" s="75">
        <f>PXIL!L94</f>
        <v>0</v>
      </c>
      <c r="AJ94" s="75">
        <f>PXIL!R94</f>
        <v>0</v>
      </c>
      <c r="AK94" s="75">
        <f>RTM_IEX!L94</f>
        <v>5.75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7.67</v>
      </c>
      <c r="AB95" s="117">
        <f>-STOA!R95</f>
        <v>0</v>
      </c>
      <c r="AC95">
        <f t="shared" si="3"/>
        <v>0.15364800000000001</v>
      </c>
      <c r="AD95">
        <f t="shared" si="4"/>
        <v>17.306352</v>
      </c>
      <c r="AE95">
        <f>'IDT-1'!D95</f>
        <v>0</v>
      </c>
      <c r="AF95" s="26"/>
      <c r="AG95">
        <f t="shared" si="5"/>
        <v>17.306352</v>
      </c>
      <c r="AI95" s="75">
        <f>PXIL!L95</f>
        <v>0</v>
      </c>
      <c r="AJ95" s="75">
        <f>PXIL!R95</f>
        <v>0</v>
      </c>
      <c r="AK95" s="75">
        <f>RTM_IEX!L95</f>
        <v>4.79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7.67</v>
      </c>
      <c r="AB96" s="117">
        <f>-STOA!R96</f>
        <v>0</v>
      </c>
      <c r="AC96">
        <f t="shared" si="3"/>
        <v>0.149424</v>
      </c>
      <c r="AD96">
        <f t="shared" si="4"/>
        <v>16.830576000000001</v>
      </c>
      <c r="AE96">
        <f>'IDT-1'!D96</f>
        <v>0</v>
      </c>
      <c r="AF96" s="26"/>
      <c r="AG96">
        <f t="shared" si="5"/>
        <v>16.830576000000001</v>
      </c>
      <c r="AI96" s="75">
        <f>PXIL!L96</f>
        <v>0</v>
      </c>
      <c r="AJ96" s="75">
        <f>PXIL!R96</f>
        <v>0</v>
      </c>
      <c r="AK96" s="75">
        <f>RTM_IEX!L96</f>
        <v>4.3099999999999996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7.67</v>
      </c>
      <c r="AB97" s="117">
        <f>-STOA!R97</f>
        <v>0</v>
      </c>
      <c r="AC97">
        <f t="shared" si="3"/>
        <v>0.13675200000000001</v>
      </c>
      <c r="AD97">
        <f t="shared" si="4"/>
        <v>15.403248</v>
      </c>
      <c r="AE97">
        <f>'IDT-1'!D97</f>
        <v>0</v>
      </c>
      <c r="AF97" s="26"/>
      <c r="AG97">
        <f t="shared" si="5"/>
        <v>15.403248</v>
      </c>
      <c r="AI97" s="75">
        <f>PXIL!L97</f>
        <v>0</v>
      </c>
      <c r="AJ97" s="75">
        <f>PXIL!R97</f>
        <v>0</v>
      </c>
      <c r="AK97" s="75">
        <f>RTM_IEX!L97</f>
        <v>2.87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7.67</v>
      </c>
      <c r="AB98" s="117">
        <f>-STOA!R98</f>
        <v>0</v>
      </c>
      <c r="AC98">
        <f t="shared" si="3"/>
        <v>0.13675200000000001</v>
      </c>
      <c r="AD98">
        <f t="shared" si="4"/>
        <v>15.403248</v>
      </c>
      <c r="AE98">
        <f>'IDT-1'!D98</f>
        <v>0</v>
      </c>
      <c r="AF98" s="26"/>
      <c r="AG98">
        <f t="shared" si="5"/>
        <v>15.403248</v>
      </c>
      <c r="AI98" s="75">
        <f>PXIL!L98</f>
        <v>0</v>
      </c>
      <c r="AJ98" s="75">
        <f>PXIL!R98</f>
        <v>0</v>
      </c>
      <c r="AK98" s="75">
        <f>RTM_IEX!L98</f>
        <v>2.87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0.12312054370879238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0.22530749999999974</v>
      </c>
      <c r="AB99" s="117">
        <f t="shared" si="6"/>
        <v>0</v>
      </c>
      <c r="AC99">
        <f t="shared" si="6"/>
        <v>4.9861287846373744E-3</v>
      </c>
      <c r="AD99">
        <f t="shared" si="6"/>
        <v>0.56161941492415512</v>
      </c>
      <c r="AE99">
        <f t="shared" ref="AE99:AR99" si="7">SUM(AE3:AE98)/4000</f>
        <v>0</v>
      </c>
      <c r="AG99">
        <f t="shared" si="7"/>
        <v>0.56161941492415512</v>
      </c>
      <c r="AI99">
        <f t="shared" si="7"/>
        <v>0</v>
      </c>
      <c r="AJ99">
        <f t="shared" si="7"/>
        <v>0</v>
      </c>
      <c r="AK99">
        <f t="shared" si="7"/>
        <v>0.21817750000000002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209</v>
      </c>
      <c r="C1" t="s">
        <v>488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489</v>
      </c>
      <c r="Q1" s="208">
        <v>44957.708796296298</v>
      </c>
    </row>
    <row r="2" spans="1:17">
      <c r="A2" s="31">
        <v>44951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44951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195</v>
      </c>
      <c r="K1" s="220" t="s">
        <v>196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7" t="s">
        <v>143</v>
      </c>
      <c r="Q1" s="227" t="s">
        <v>144</v>
      </c>
      <c r="R1" s="79"/>
      <c r="S1" s="79"/>
      <c r="T1" s="82" t="s">
        <v>302</v>
      </c>
      <c r="U1" s="228" t="s">
        <v>303</v>
      </c>
      <c r="V1" s="107" t="s">
        <v>316</v>
      </c>
      <c r="W1" s="107" t="s">
        <v>302</v>
      </c>
      <c r="X1" s="220" t="s">
        <v>335</v>
      </c>
      <c r="Y1" s="230" t="s">
        <v>223</v>
      </c>
      <c r="Z1" s="230" t="s">
        <v>224</v>
      </c>
      <c r="AA1" s="229" t="s">
        <v>198</v>
      </c>
      <c r="AB1" s="229" t="s">
        <v>199</v>
      </c>
      <c r="AC1" s="27" t="s">
        <v>189</v>
      </c>
      <c r="AD1" s="220" t="s">
        <v>142</v>
      </c>
      <c r="AG1" s="220" t="s">
        <v>278</v>
      </c>
      <c r="AI1" s="230" t="s">
        <v>384</v>
      </c>
      <c r="AJ1" s="230" t="s">
        <v>385</v>
      </c>
      <c r="AK1" s="230" t="s">
        <v>386</v>
      </c>
      <c r="AL1" s="230" t="s">
        <v>387</v>
      </c>
      <c r="AM1" s="230" t="s">
        <v>388</v>
      </c>
      <c r="AN1" s="230" t="s">
        <v>389</v>
      </c>
      <c r="AO1" s="232" t="s">
        <v>412</v>
      </c>
      <c r="AP1" s="232" t="s">
        <v>413</v>
      </c>
      <c r="AQ1" s="232" t="s">
        <v>414</v>
      </c>
      <c r="AR1" s="232" t="s">
        <v>415</v>
      </c>
    </row>
    <row r="2" spans="1:44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79"/>
      <c r="S2" s="79"/>
      <c r="T2" s="82" t="s">
        <v>315</v>
      </c>
      <c r="U2" s="228"/>
      <c r="V2" s="107" t="s">
        <v>304</v>
      </c>
      <c r="W2" s="107" t="s">
        <v>304</v>
      </c>
      <c r="X2" s="220"/>
      <c r="Y2" s="230"/>
      <c r="Z2" s="230"/>
      <c r="AA2" s="229"/>
      <c r="AB2" s="229"/>
      <c r="AC2" s="27">
        <f>Allocation!J1/100</f>
        <v>8.8000000000000005E-3</v>
      </c>
      <c r="AD2" s="220"/>
      <c r="AE2" t="s">
        <v>276</v>
      </c>
      <c r="AG2" s="220"/>
      <c r="AI2" s="230"/>
      <c r="AJ2" s="230"/>
      <c r="AK2" s="230"/>
      <c r="AL2" s="230"/>
      <c r="AM2" s="230"/>
      <c r="AN2" s="230"/>
      <c r="AO2" s="232"/>
      <c r="AP2" s="232"/>
      <c r="AQ2" s="232"/>
      <c r="AR2" s="23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14.369934000000001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0.13147141919999999</v>
      </c>
      <c r="AD3">
        <f>SUM(B3:AB3,AI3:AR3)-AC3</f>
        <v>14.808462580800001</v>
      </c>
      <c r="AE3">
        <v>0</v>
      </c>
      <c r="AF3" s="26"/>
      <c r="AG3">
        <f>SUM(AD3:AF3)</f>
        <v>14.808462580800001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0.56999999999999995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12.915400999999999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0.1136555288</v>
      </c>
      <c r="AD4">
        <f t="shared" ref="AD4:AD67" si="1">SUM(B4:AB4,AI4:AR4)-AC4</f>
        <v>12.801745471199999</v>
      </c>
      <c r="AE4">
        <v>0</v>
      </c>
      <c r="AF4" s="26"/>
      <c r="AG4">
        <f t="shared" ref="AG4:AG67" si="2">SUM(AD4:AF4)</f>
        <v>12.801745471199999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13.863681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0.12200039280000001</v>
      </c>
      <c r="AD5">
        <f t="shared" si="1"/>
        <v>13.741680607199999</v>
      </c>
      <c r="AE5">
        <v>0</v>
      </c>
      <c r="AF5" s="26"/>
      <c r="AG5">
        <f t="shared" si="2"/>
        <v>13.741680607199999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13.865625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0.1220175</v>
      </c>
      <c r="AD6">
        <f t="shared" si="1"/>
        <v>13.7436075</v>
      </c>
      <c r="AE6">
        <v>0</v>
      </c>
      <c r="AF6" s="26"/>
      <c r="AG6">
        <f t="shared" si="2"/>
        <v>13.7436075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13.648311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0.1201051368</v>
      </c>
      <c r="AD7">
        <f t="shared" si="1"/>
        <v>13.5282058632</v>
      </c>
      <c r="AE7">
        <v>0</v>
      </c>
      <c r="AF7" s="26"/>
      <c r="AG7">
        <f t="shared" si="2"/>
        <v>13.5282058632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14.340073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0.1261926424</v>
      </c>
      <c r="AD8">
        <f t="shared" si="1"/>
        <v>14.213880357600001</v>
      </c>
      <c r="AE8">
        <v>0</v>
      </c>
      <c r="AF8" s="26"/>
      <c r="AG8">
        <f t="shared" si="2"/>
        <v>14.213880357600001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14.369934000000001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0.13745541920000001</v>
      </c>
      <c r="AD9">
        <f t="shared" si="1"/>
        <v>15.482478580800001</v>
      </c>
      <c r="AE9">
        <v>0</v>
      </c>
      <c r="AF9" s="26"/>
      <c r="AG9">
        <f t="shared" si="2"/>
        <v>15.482478580800001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1.25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14.369934000000001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0.12733541919999999</v>
      </c>
      <c r="AD10">
        <f t="shared" si="1"/>
        <v>14.342598580800001</v>
      </c>
      <c r="AE10">
        <v>0</v>
      </c>
      <c r="AF10" s="26"/>
      <c r="AG10">
        <f t="shared" si="2"/>
        <v>14.342598580800001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0.1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14.229215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0.125217092</v>
      </c>
      <c r="AD11">
        <f t="shared" si="1"/>
        <v>14.103997908</v>
      </c>
      <c r="AE11">
        <v>0</v>
      </c>
      <c r="AF11" s="26"/>
      <c r="AG11">
        <f t="shared" si="2"/>
        <v>14.103997908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14.369934000000001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0.13067941920000001</v>
      </c>
      <c r="AD12">
        <f t="shared" si="1"/>
        <v>14.719254580800001</v>
      </c>
      <c r="AE12">
        <v>0</v>
      </c>
      <c r="AF12" s="26"/>
      <c r="AG12">
        <f t="shared" si="2"/>
        <v>14.719254580800001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0.48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14.369934000000001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0.1290074192</v>
      </c>
      <c r="AD13">
        <f t="shared" si="1"/>
        <v>14.530926580799999</v>
      </c>
      <c r="AE13">
        <v>0</v>
      </c>
      <c r="AF13" s="26"/>
      <c r="AG13">
        <f t="shared" si="2"/>
        <v>14.530926580799999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0.28999999999999998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14.369934000000001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0.13323141920000001</v>
      </c>
      <c r="AD14">
        <f t="shared" si="1"/>
        <v>15.006702580800001</v>
      </c>
      <c r="AE14">
        <v>0</v>
      </c>
      <c r="AF14" s="26"/>
      <c r="AG14">
        <f t="shared" si="2"/>
        <v>15.006702580800001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0.77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14.369934000000001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0.1433514192</v>
      </c>
      <c r="AD15">
        <f t="shared" si="1"/>
        <v>16.146582580800004</v>
      </c>
      <c r="AE15">
        <v>0</v>
      </c>
      <c r="AF15" s="26"/>
      <c r="AG15">
        <f t="shared" si="2"/>
        <v>16.146582580800004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1.92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14.369934000000001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0.1407994192</v>
      </c>
      <c r="AD16">
        <f t="shared" si="1"/>
        <v>15.859134580799999</v>
      </c>
      <c r="AE16">
        <v>0</v>
      </c>
      <c r="AF16" s="26"/>
      <c r="AG16">
        <f t="shared" si="2"/>
        <v>15.859134580799999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1.63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14.369934000000001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0.13402341919999999</v>
      </c>
      <c r="AD17">
        <f t="shared" si="1"/>
        <v>15.0959105808</v>
      </c>
      <c r="AE17">
        <v>0</v>
      </c>
      <c r="AF17" s="26"/>
      <c r="AG17">
        <f t="shared" si="2"/>
        <v>15.0959105808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0.86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14.369934000000001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0.13147141919999999</v>
      </c>
      <c r="AD18">
        <f t="shared" si="1"/>
        <v>14.808462580800001</v>
      </c>
      <c r="AE18">
        <v>0</v>
      </c>
      <c r="AF18" s="26"/>
      <c r="AG18">
        <f t="shared" si="2"/>
        <v>14.808462580800001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0.56999999999999995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14.369934000000001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0.1517114192</v>
      </c>
      <c r="AD19">
        <f t="shared" si="1"/>
        <v>17.0882225808</v>
      </c>
      <c r="AE19">
        <v>0</v>
      </c>
      <c r="AF19" s="26"/>
      <c r="AG19">
        <f t="shared" si="2"/>
        <v>17.0882225808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2.87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14.369934000000001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0.1433514192</v>
      </c>
      <c r="AD20">
        <f t="shared" si="1"/>
        <v>16.146582580800004</v>
      </c>
      <c r="AE20">
        <v>0</v>
      </c>
      <c r="AF20" s="26"/>
      <c r="AG20">
        <f t="shared" si="2"/>
        <v>16.146582580800004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1.92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14.369934000000001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0.1635914192</v>
      </c>
      <c r="AD21">
        <f t="shared" si="1"/>
        <v>18.4263425808</v>
      </c>
      <c r="AE21">
        <v>0</v>
      </c>
      <c r="AF21" s="26"/>
      <c r="AG21">
        <f t="shared" si="2"/>
        <v>18.4263425808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4.22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14.369934000000001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0.17705541920000001</v>
      </c>
      <c r="AD22">
        <f t="shared" si="1"/>
        <v>19.942878580800002</v>
      </c>
      <c r="AE22">
        <v>0</v>
      </c>
      <c r="AF22" s="26"/>
      <c r="AG22">
        <f t="shared" si="2"/>
        <v>19.942878580800002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5.75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14.369934000000001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0.20653541920000001</v>
      </c>
      <c r="AD23">
        <f t="shared" si="1"/>
        <v>23.263398580800001</v>
      </c>
      <c r="AE23">
        <v>0</v>
      </c>
      <c r="AF23" s="26"/>
      <c r="AG23">
        <f t="shared" si="2"/>
        <v>23.263398580800001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9.1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14.369934000000001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0.21075941920000002</v>
      </c>
      <c r="AD24">
        <f t="shared" si="1"/>
        <v>23.7391745808</v>
      </c>
      <c r="AE24">
        <v>0</v>
      </c>
      <c r="AF24" s="26"/>
      <c r="AG24">
        <f t="shared" si="2"/>
        <v>23.7391745808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9.58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14.369934000000001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0.2057434192</v>
      </c>
      <c r="AD25">
        <f t="shared" si="1"/>
        <v>23.174190580799998</v>
      </c>
      <c r="AE25">
        <v>0</v>
      </c>
      <c r="AF25" s="26"/>
      <c r="AG25">
        <f t="shared" si="2"/>
        <v>23.174190580799998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9.01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14.369934000000001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0.21075941920000002</v>
      </c>
      <c r="AD26">
        <f t="shared" si="1"/>
        <v>23.7391745808</v>
      </c>
      <c r="AE26">
        <v>0</v>
      </c>
      <c r="AF26" s="26"/>
      <c r="AG26">
        <f t="shared" si="2"/>
        <v>23.7391745808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9.58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14.369934000000001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7.86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0.19562341920000001</v>
      </c>
      <c r="AD27">
        <f t="shared" si="1"/>
        <v>22.0343105808</v>
      </c>
      <c r="AE27">
        <v>0</v>
      </c>
      <c r="AF27" s="26"/>
      <c r="AG27">
        <f t="shared" si="2"/>
        <v>22.0343105808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14.369934000000001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6.71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0.18550341920000002</v>
      </c>
      <c r="AD28">
        <f t="shared" si="1"/>
        <v>20.894430580800002</v>
      </c>
      <c r="AE28">
        <v>0</v>
      </c>
      <c r="AF28" s="26"/>
      <c r="AG28">
        <f t="shared" si="2"/>
        <v>20.894430580800002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14.369934000000001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7.95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0.19641541920000002</v>
      </c>
      <c r="AD29">
        <f t="shared" si="1"/>
        <v>22.123518580799999</v>
      </c>
      <c r="AE29">
        <v>0</v>
      </c>
      <c r="AF29" s="26"/>
      <c r="AG29">
        <f t="shared" si="2"/>
        <v>22.123518580799999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14.369934000000001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9.1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0.20653541920000004</v>
      </c>
      <c r="AD30">
        <f t="shared" si="1"/>
        <v>23.263398580800001</v>
      </c>
      <c r="AE30">
        <v>0</v>
      </c>
      <c r="AF30" s="26"/>
      <c r="AG30">
        <f t="shared" si="2"/>
        <v>23.263398580800001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14.369934000000001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7.28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0.19051941920000004</v>
      </c>
      <c r="AD31">
        <f t="shared" si="1"/>
        <v>21.459414580800001</v>
      </c>
      <c r="AE31">
        <v>0</v>
      </c>
      <c r="AF31" s="26"/>
      <c r="AG31">
        <f t="shared" si="2"/>
        <v>21.459414580800001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14.369934000000001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6.04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0.17960741920000001</v>
      </c>
      <c r="AD32">
        <f t="shared" si="1"/>
        <v>20.2303265808</v>
      </c>
      <c r="AE32">
        <v>0</v>
      </c>
      <c r="AF32" s="26"/>
      <c r="AG32">
        <f t="shared" si="2"/>
        <v>20.2303265808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14.369934000000001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2.78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0.15091941920000002</v>
      </c>
      <c r="AD33">
        <f t="shared" si="1"/>
        <v>16.999014580800001</v>
      </c>
      <c r="AE33">
        <v>0</v>
      </c>
      <c r="AF33" s="26"/>
      <c r="AG33">
        <f t="shared" si="2"/>
        <v>16.999014580800001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14.369934000000001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2.4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0.1475754192</v>
      </c>
      <c r="AD34">
        <f t="shared" si="1"/>
        <v>16.6223585808</v>
      </c>
      <c r="AE34">
        <v>0</v>
      </c>
      <c r="AF34" s="26"/>
      <c r="AG34">
        <f t="shared" si="2"/>
        <v>16.6223585808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14.369934000000001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5.37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0.17371141920000002</v>
      </c>
      <c r="AD35">
        <f t="shared" si="1"/>
        <v>19.566222580800002</v>
      </c>
      <c r="AE35">
        <v>0</v>
      </c>
      <c r="AF35" s="26"/>
      <c r="AG35">
        <f t="shared" si="2"/>
        <v>19.566222580800002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14.369934000000001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7.57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0.19307141920000001</v>
      </c>
      <c r="AD36">
        <f t="shared" si="1"/>
        <v>21.746862580800002</v>
      </c>
      <c r="AE36">
        <v>0</v>
      </c>
      <c r="AF36" s="26"/>
      <c r="AG36">
        <f t="shared" si="2"/>
        <v>21.746862580800002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14.369934000000001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6.52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0.18383141920000001</v>
      </c>
      <c r="AD37">
        <f t="shared" si="1"/>
        <v>20.7061025808</v>
      </c>
      <c r="AE37">
        <v>0</v>
      </c>
      <c r="AF37" s="26"/>
      <c r="AG37">
        <f t="shared" si="2"/>
        <v>20.7061025808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14.369934000000001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8.24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0.19896741920000002</v>
      </c>
      <c r="AD38">
        <f t="shared" si="1"/>
        <v>22.410966580800004</v>
      </c>
      <c r="AE38">
        <v>0</v>
      </c>
      <c r="AF38" s="26"/>
      <c r="AG38">
        <f t="shared" si="2"/>
        <v>22.410966580800004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14.369934000000001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9.58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0.21075941919999999</v>
      </c>
      <c r="AD39">
        <f t="shared" si="1"/>
        <v>23.7391745808</v>
      </c>
      <c r="AE39">
        <v>0</v>
      </c>
      <c r="AF39" s="26"/>
      <c r="AG39">
        <f t="shared" si="2"/>
        <v>23.7391745808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14.369934000000001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7.57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0.19307141920000001</v>
      </c>
      <c r="AD40">
        <f t="shared" si="1"/>
        <v>21.746862580800002</v>
      </c>
      <c r="AE40">
        <v>0</v>
      </c>
      <c r="AF40" s="26"/>
      <c r="AG40">
        <f t="shared" si="2"/>
        <v>21.746862580800002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14.369934000000001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7.84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0.19544741920000003</v>
      </c>
      <c r="AD41">
        <f t="shared" si="1"/>
        <v>22.0144865808</v>
      </c>
      <c r="AE41">
        <v>0</v>
      </c>
      <c r="AF41" s="26"/>
      <c r="AG41">
        <f t="shared" si="2"/>
        <v>22.0144865808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14.369934000000001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7.19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0.18972741920000002</v>
      </c>
      <c r="AD42">
        <f t="shared" si="1"/>
        <v>21.370206580800001</v>
      </c>
      <c r="AE42">
        <v>0</v>
      </c>
      <c r="AF42" s="26"/>
      <c r="AG42">
        <f t="shared" si="2"/>
        <v>21.370206580800001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14.369934000000001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7.09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0.18884741920000001</v>
      </c>
      <c r="AD43">
        <f t="shared" si="1"/>
        <v>21.271086580800002</v>
      </c>
      <c r="AE43">
        <v>0</v>
      </c>
      <c r="AF43" s="26"/>
      <c r="AG43">
        <f t="shared" si="2"/>
        <v>21.271086580800002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14.369934000000001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7.47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0.19219141920000002</v>
      </c>
      <c r="AD44">
        <f t="shared" si="1"/>
        <v>21.647742580799999</v>
      </c>
      <c r="AE44">
        <v>0</v>
      </c>
      <c r="AF44" s="26"/>
      <c r="AG44">
        <f t="shared" si="2"/>
        <v>21.647742580799999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14.369934000000001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4.7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0.16781541920000001</v>
      </c>
      <c r="AD45">
        <f t="shared" si="1"/>
        <v>18.9021185808</v>
      </c>
      <c r="AE45">
        <v>0</v>
      </c>
      <c r="AF45" s="26"/>
      <c r="AG45">
        <f t="shared" si="2"/>
        <v>18.9021185808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14.369934000000001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5.17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0.17195141920000004</v>
      </c>
      <c r="AD46">
        <f t="shared" si="1"/>
        <v>19.367982580800003</v>
      </c>
      <c r="AE46">
        <v>0</v>
      </c>
      <c r="AF46" s="26"/>
      <c r="AG46">
        <f t="shared" si="2"/>
        <v>19.367982580800003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14.369934000000001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5.17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0.17195141920000004</v>
      </c>
      <c r="AD47">
        <f t="shared" si="1"/>
        <v>19.367982580800003</v>
      </c>
      <c r="AE47">
        <v>0</v>
      </c>
      <c r="AF47" s="26"/>
      <c r="AG47">
        <f t="shared" si="2"/>
        <v>19.367982580800003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14.369934000000001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5.17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0.17195141920000004</v>
      </c>
      <c r="AD48">
        <f t="shared" si="1"/>
        <v>19.367982580800003</v>
      </c>
      <c r="AE48">
        <v>0</v>
      </c>
      <c r="AF48" s="26"/>
      <c r="AG48">
        <f t="shared" si="2"/>
        <v>19.367982580800003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14.369934000000001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2.11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0.1450234192</v>
      </c>
      <c r="AD49">
        <f t="shared" si="1"/>
        <v>16.334910580799999</v>
      </c>
      <c r="AE49">
        <v>0</v>
      </c>
      <c r="AF49" s="26"/>
      <c r="AG49">
        <f t="shared" si="2"/>
        <v>16.334910580799999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14.369934000000001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5.27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0.1728314192</v>
      </c>
      <c r="AD50">
        <f t="shared" si="1"/>
        <v>19.467102580799999</v>
      </c>
      <c r="AE50">
        <v>0</v>
      </c>
      <c r="AF50" s="26"/>
      <c r="AG50">
        <f t="shared" si="2"/>
        <v>19.467102580799999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14.369934000000001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8.34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0.19984741920000001</v>
      </c>
      <c r="AD51">
        <f t="shared" si="1"/>
        <v>22.510086580799999</v>
      </c>
      <c r="AE51">
        <v>0</v>
      </c>
      <c r="AF51" s="26"/>
      <c r="AG51">
        <f t="shared" si="2"/>
        <v>22.510086580799999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14.369934000000001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5.46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0.17450341920000004</v>
      </c>
      <c r="AD52">
        <f t="shared" si="1"/>
        <v>19.655430580800001</v>
      </c>
      <c r="AE52">
        <v>0</v>
      </c>
      <c r="AF52" s="26"/>
      <c r="AG52">
        <f t="shared" si="2"/>
        <v>19.655430580800001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14.369934000000001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7.67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0.19395141920000003</v>
      </c>
      <c r="AD53">
        <f t="shared" si="1"/>
        <v>21.845982580800001</v>
      </c>
      <c r="AE53">
        <v>0</v>
      </c>
      <c r="AF53" s="26"/>
      <c r="AG53">
        <f t="shared" si="2"/>
        <v>21.845982580800001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14.369934000000001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8.0500000000000007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0.19729541920000002</v>
      </c>
      <c r="AD54">
        <f t="shared" si="1"/>
        <v>22.222638580800002</v>
      </c>
      <c r="AE54">
        <v>0</v>
      </c>
      <c r="AF54" s="26"/>
      <c r="AG54">
        <f t="shared" si="2"/>
        <v>22.222638580800002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14.369934000000001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6.52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0.18383141920000001</v>
      </c>
      <c r="AD55">
        <f t="shared" si="1"/>
        <v>20.7061025808</v>
      </c>
      <c r="AE55">
        <v>0</v>
      </c>
      <c r="AF55" s="26"/>
      <c r="AG55">
        <f t="shared" si="2"/>
        <v>20.7061025808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14.369934000000001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7.67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0.19395141920000003</v>
      </c>
      <c r="AD56">
        <f t="shared" si="1"/>
        <v>21.845982580800001</v>
      </c>
      <c r="AE56">
        <v>0</v>
      </c>
      <c r="AF56" s="26"/>
      <c r="AG56">
        <f t="shared" si="2"/>
        <v>21.845982580800001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14.369934000000001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6.42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0.18295141920000002</v>
      </c>
      <c r="AD57">
        <f t="shared" si="1"/>
        <v>20.606982580800004</v>
      </c>
      <c r="AE57">
        <v>0</v>
      </c>
      <c r="AF57" s="26"/>
      <c r="AG57">
        <f t="shared" si="2"/>
        <v>20.606982580800004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14.369934000000001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5.94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0.17872741920000002</v>
      </c>
      <c r="AD58">
        <f t="shared" si="1"/>
        <v>20.131206580800001</v>
      </c>
      <c r="AE58">
        <v>0</v>
      </c>
      <c r="AF58" s="26"/>
      <c r="AG58">
        <f t="shared" si="2"/>
        <v>20.131206580800001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14.369934000000001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5.27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0.1728314192</v>
      </c>
      <c r="AD59">
        <f t="shared" si="1"/>
        <v>19.467102580799999</v>
      </c>
      <c r="AE59">
        <v>0</v>
      </c>
      <c r="AF59" s="26"/>
      <c r="AG59">
        <f t="shared" si="2"/>
        <v>19.467102580799999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14.369934000000001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5.85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0.17793541920000003</v>
      </c>
      <c r="AD60">
        <f t="shared" si="1"/>
        <v>20.041998580800001</v>
      </c>
      <c r="AE60">
        <v>0</v>
      </c>
      <c r="AF60" s="26"/>
      <c r="AG60">
        <f t="shared" si="2"/>
        <v>20.041998580800001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14.369934000000001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9.39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0.20908741920000001</v>
      </c>
      <c r="AD61">
        <f t="shared" si="1"/>
        <v>23.550846580800002</v>
      </c>
      <c r="AE61">
        <v>0</v>
      </c>
      <c r="AF61" s="26"/>
      <c r="AG61">
        <f t="shared" si="2"/>
        <v>23.550846580800002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14.369934000000001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8.34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0.19984741920000001</v>
      </c>
      <c r="AD62">
        <f t="shared" si="1"/>
        <v>22.510086580799999</v>
      </c>
      <c r="AE62">
        <v>0</v>
      </c>
      <c r="AF62" s="26"/>
      <c r="AG62">
        <f t="shared" si="2"/>
        <v>22.510086580799999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14.369934000000001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8.43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0.2006394192</v>
      </c>
      <c r="AD63">
        <f t="shared" si="1"/>
        <v>22.599294580799999</v>
      </c>
      <c r="AE63">
        <v>0</v>
      </c>
      <c r="AF63" s="26"/>
      <c r="AG63">
        <f t="shared" si="2"/>
        <v>22.599294580799999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14.369934000000001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9.58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0.21075941919999999</v>
      </c>
      <c r="AD64">
        <f t="shared" si="1"/>
        <v>23.7391745808</v>
      </c>
      <c r="AE64">
        <v>0</v>
      </c>
      <c r="AF64" s="26"/>
      <c r="AG64">
        <f t="shared" si="2"/>
        <v>23.7391745808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14.369934000000001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9.58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0.21075941919999999</v>
      </c>
      <c r="AD65">
        <f t="shared" si="1"/>
        <v>23.7391745808</v>
      </c>
      <c r="AE65">
        <v>0</v>
      </c>
      <c r="AF65" s="26"/>
      <c r="AG65">
        <f t="shared" si="2"/>
        <v>23.7391745808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14.369934000000001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9.58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0.21075941919999999</v>
      </c>
      <c r="AD66">
        <f t="shared" si="1"/>
        <v>23.7391745808</v>
      </c>
      <c r="AE66">
        <v>0</v>
      </c>
      <c r="AF66" s="26"/>
      <c r="AG66">
        <f t="shared" si="2"/>
        <v>23.7391745808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14.369934000000001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9.58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0.21075941919999999</v>
      </c>
      <c r="AD67">
        <f t="shared" si="1"/>
        <v>23.7391745808</v>
      </c>
      <c r="AE67">
        <v>0</v>
      </c>
      <c r="AF67" s="26"/>
      <c r="AG67">
        <f t="shared" si="2"/>
        <v>23.7391745808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14.369934000000001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9.58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0.21075941919999999</v>
      </c>
      <c r="AD68">
        <f t="shared" ref="AD68:AD98" si="4">SUM(B68:AB68,AI68:AR68)-AC68</f>
        <v>23.7391745808</v>
      </c>
      <c r="AE68">
        <v>0</v>
      </c>
      <c r="AF68" s="26"/>
      <c r="AG68">
        <f t="shared" ref="AG68:AG98" si="5">SUM(AD68:AF68)</f>
        <v>23.7391745808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14.369934000000001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9.58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0.21075941919999999</v>
      </c>
      <c r="AD69">
        <f t="shared" si="4"/>
        <v>23.7391745808</v>
      </c>
      <c r="AE69">
        <v>0</v>
      </c>
      <c r="AF69" s="26"/>
      <c r="AG69">
        <f t="shared" si="5"/>
        <v>23.7391745808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14.369934000000001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9.49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0.20996741920000003</v>
      </c>
      <c r="AD70">
        <f t="shared" si="4"/>
        <v>23.649966580800001</v>
      </c>
      <c r="AE70">
        <v>0</v>
      </c>
      <c r="AF70" s="26"/>
      <c r="AG70">
        <f t="shared" si="5"/>
        <v>23.649966580800001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14.369934000000001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9.58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0.21075941919999999</v>
      </c>
      <c r="AD71">
        <f t="shared" si="4"/>
        <v>23.7391745808</v>
      </c>
      <c r="AE71">
        <v>0</v>
      </c>
      <c r="AF71" s="26"/>
      <c r="AG71">
        <f t="shared" si="5"/>
        <v>23.7391745808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14.369934000000001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9.58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0.21075941919999999</v>
      </c>
      <c r="AD72">
        <f t="shared" si="4"/>
        <v>23.7391745808</v>
      </c>
      <c r="AE72">
        <v>0</v>
      </c>
      <c r="AF72" s="26"/>
      <c r="AG72">
        <f t="shared" si="5"/>
        <v>23.7391745808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14.369934000000001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9.58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0.21075941919999999</v>
      </c>
      <c r="AD73">
        <f t="shared" si="4"/>
        <v>23.7391745808</v>
      </c>
      <c r="AE73">
        <v>0</v>
      </c>
      <c r="AF73" s="26"/>
      <c r="AG73">
        <f t="shared" si="5"/>
        <v>23.7391745808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14.369934000000001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9.58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0.21075941919999999</v>
      </c>
      <c r="AD74">
        <f t="shared" si="4"/>
        <v>23.7391745808</v>
      </c>
      <c r="AE74">
        <v>0</v>
      </c>
      <c r="AF74" s="26"/>
      <c r="AG74">
        <f t="shared" si="5"/>
        <v>23.7391745808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14.369934000000001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9.2899999999999991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0.20820741920000002</v>
      </c>
      <c r="AD75">
        <f t="shared" si="4"/>
        <v>23.451726580799999</v>
      </c>
      <c r="AE75">
        <v>0</v>
      </c>
      <c r="AF75" s="26"/>
      <c r="AG75">
        <f t="shared" si="5"/>
        <v>23.451726580799999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14.369934000000001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3.65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0.15857541920000001</v>
      </c>
      <c r="AD76">
        <f t="shared" si="4"/>
        <v>17.861358580799997</v>
      </c>
      <c r="AE76">
        <v>0</v>
      </c>
      <c r="AF76" s="26"/>
      <c r="AG76">
        <f t="shared" si="5"/>
        <v>17.861358580799997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14.369934000000001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2.86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0.1516234192</v>
      </c>
      <c r="AD77">
        <f t="shared" si="4"/>
        <v>17.0783105808</v>
      </c>
      <c r="AE77">
        <v>0</v>
      </c>
      <c r="AF77" s="26"/>
      <c r="AG77">
        <f t="shared" si="5"/>
        <v>17.0783105808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14.369934000000001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2.06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0.14458341920000001</v>
      </c>
      <c r="AD78">
        <f t="shared" si="4"/>
        <v>16.285350580799999</v>
      </c>
      <c r="AE78">
        <v>0</v>
      </c>
      <c r="AF78" s="26"/>
      <c r="AG78">
        <f t="shared" si="5"/>
        <v>16.285350580799999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14.369934000000001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1.49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0.13956741920000001</v>
      </c>
      <c r="AD79">
        <f t="shared" si="4"/>
        <v>15.7203665808</v>
      </c>
      <c r="AE79">
        <v>0</v>
      </c>
      <c r="AF79" s="26"/>
      <c r="AG79">
        <f t="shared" si="5"/>
        <v>15.7203665808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14.369934000000001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1.72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0.14159141920000001</v>
      </c>
      <c r="AD80">
        <f t="shared" si="4"/>
        <v>15.9483425808</v>
      </c>
      <c r="AE80">
        <v>0</v>
      </c>
      <c r="AF80" s="26"/>
      <c r="AG80">
        <f t="shared" si="5"/>
        <v>15.9483425808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14.369934000000001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3.53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0.15751941920000004</v>
      </c>
      <c r="AD81">
        <f t="shared" si="4"/>
        <v>17.742414580800002</v>
      </c>
      <c r="AE81">
        <v>0</v>
      </c>
      <c r="AF81" s="26"/>
      <c r="AG81">
        <f t="shared" si="5"/>
        <v>17.742414580800002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14.369934000000001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6.07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0.17987141920000002</v>
      </c>
      <c r="AD82">
        <f t="shared" si="4"/>
        <v>20.2600625808</v>
      </c>
      <c r="AE82">
        <v>0</v>
      </c>
      <c r="AF82" s="26"/>
      <c r="AG82">
        <f t="shared" si="5"/>
        <v>20.2600625808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14.369934000000001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9.58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0.21075941919999999</v>
      </c>
      <c r="AD83">
        <f t="shared" si="4"/>
        <v>23.7391745808</v>
      </c>
      <c r="AE83">
        <v>0</v>
      </c>
      <c r="AF83" s="26"/>
      <c r="AG83">
        <f t="shared" si="5"/>
        <v>23.7391745808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14.369934000000001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9.2899999999999991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0.20820741920000002</v>
      </c>
      <c r="AD84">
        <f t="shared" si="4"/>
        <v>23.451726580799999</v>
      </c>
      <c r="AE84">
        <v>0</v>
      </c>
      <c r="AF84" s="26"/>
      <c r="AG84">
        <f t="shared" si="5"/>
        <v>23.451726580799999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14.369934000000001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8.15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0.19817541920000001</v>
      </c>
      <c r="AD85">
        <f t="shared" si="4"/>
        <v>22.321758580800001</v>
      </c>
      <c r="AE85">
        <v>0</v>
      </c>
      <c r="AF85" s="26"/>
      <c r="AG85">
        <f t="shared" si="5"/>
        <v>22.321758580800001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14.369934000000001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9.58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0.21075941919999999</v>
      </c>
      <c r="AD86">
        <f t="shared" si="4"/>
        <v>23.7391745808</v>
      </c>
      <c r="AE86">
        <v>0</v>
      </c>
      <c r="AF86" s="26"/>
      <c r="AG86">
        <f t="shared" si="5"/>
        <v>23.7391745808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14.369934000000001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9.58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0.21075941919999999</v>
      </c>
      <c r="AD87">
        <f t="shared" si="4"/>
        <v>23.7391745808</v>
      </c>
      <c r="AE87">
        <v>0</v>
      </c>
      <c r="AF87" s="26"/>
      <c r="AG87">
        <f t="shared" si="5"/>
        <v>23.7391745808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14.369934000000001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6.9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0.1871754192</v>
      </c>
      <c r="AD88">
        <f t="shared" si="4"/>
        <v>21.0827585808</v>
      </c>
      <c r="AE88">
        <v>0</v>
      </c>
      <c r="AF88" s="26"/>
      <c r="AG88">
        <f t="shared" si="5"/>
        <v>21.0827585808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14.369934000000001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4.22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0.1635914192</v>
      </c>
      <c r="AD89">
        <f t="shared" si="4"/>
        <v>18.4263425808</v>
      </c>
      <c r="AE89">
        <v>0</v>
      </c>
      <c r="AF89" s="26"/>
      <c r="AG89">
        <f t="shared" si="5"/>
        <v>18.4263425808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14.369934000000001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3.93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0.16103941920000001</v>
      </c>
      <c r="AD90">
        <f t="shared" si="4"/>
        <v>18.138894580799999</v>
      </c>
      <c r="AE90">
        <v>0</v>
      </c>
      <c r="AF90" s="26"/>
      <c r="AG90">
        <f t="shared" si="5"/>
        <v>18.138894580799999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14.369934000000001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2.4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0.1475754192</v>
      </c>
      <c r="AD91">
        <f t="shared" si="4"/>
        <v>16.6223585808</v>
      </c>
      <c r="AE91">
        <v>0</v>
      </c>
      <c r="AF91" s="26"/>
      <c r="AG91">
        <f t="shared" si="5"/>
        <v>16.6223585808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14.369934000000001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4.3099999999999996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0.16438341919999999</v>
      </c>
      <c r="AD92">
        <f t="shared" si="4"/>
        <v>18.515550580799999</v>
      </c>
      <c r="AE92">
        <v>0</v>
      </c>
      <c r="AF92" s="26"/>
      <c r="AG92">
        <f t="shared" si="5"/>
        <v>18.515550580799999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14.369934000000001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5.65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0.17617541920000002</v>
      </c>
      <c r="AD93">
        <f t="shared" si="4"/>
        <v>19.843758580799999</v>
      </c>
      <c r="AE93">
        <v>0</v>
      </c>
      <c r="AF93" s="26"/>
      <c r="AG93">
        <f t="shared" si="5"/>
        <v>19.843758580799999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14.369934000000001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5.46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0.17450341920000004</v>
      </c>
      <c r="AD94">
        <f t="shared" si="4"/>
        <v>19.655430580800001</v>
      </c>
      <c r="AE94">
        <v>0</v>
      </c>
      <c r="AF94" s="26"/>
      <c r="AG94">
        <f t="shared" si="5"/>
        <v>19.655430580800001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14.369934000000001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4.5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0.16605541920000003</v>
      </c>
      <c r="AD95">
        <f t="shared" si="4"/>
        <v>18.703878580800001</v>
      </c>
      <c r="AE95">
        <v>0</v>
      </c>
      <c r="AF95" s="26"/>
      <c r="AG95">
        <f t="shared" si="5"/>
        <v>18.703878580800001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14.369934000000001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2.78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0.15091941920000002</v>
      </c>
      <c r="AD96">
        <f t="shared" si="4"/>
        <v>16.999014580800001</v>
      </c>
      <c r="AE96">
        <v>0</v>
      </c>
      <c r="AF96" s="26"/>
      <c r="AG96">
        <f t="shared" si="5"/>
        <v>16.999014580800001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14.299435000000001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0.12583502800000002</v>
      </c>
      <c r="AD97">
        <f t="shared" si="4"/>
        <v>14.173599972000002</v>
      </c>
      <c r="AE97">
        <v>0</v>
      </c>
      <c r="AF97" s="26"/>
      <c r="AG97">
        <f t="shared" si="5"/>
        <v>14.173599972000002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14.369934000000001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0.28999999999999998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0.1290074192</v>
      </c>
      <c r="AD98">
        <f t="shared" si="4"/>
        <v>14.530926580799999</v>
      </c>
      <c r="AE98">
        <v>0</v>
      </c>
      <c r="AF98" s="26"/>
      <c r="AG98">
        <f t="shared" si="5"/>
        <v>14.530926580799999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0.34402146675000078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0.11701999999999994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4.1901989074000006E-3</v>
      </c>
      <c r="AD99">
        <f t="shared" si="6"/>
        <v>0.47196876784259967</v>
      </c>
      <c r="AE99">
        <f t="shared" ref="AE99:AR99" si="8">SUM(AE3:AE98)/4000</f>
        <v>0</v>
      </c>
      <c r="AG99">
        <f t="shared" si="8"/>
        <v>0.47196876784259967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1.5117499999999997E-2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44951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'[1]25'!B5</f>
        <v>0</v>
      </c>
      <c r="C3" s="16">
        <f>'[1]25'!C5</f>
        <v>220</v>
      </c>
      <c r="D3" s="16">
        <f>'[1]25'!D5</f>
        <v>0</v>
      </c>
      <c r="E3" s="16">
        <f>'[1]25'!E5</f>
        <v>0</v>
      </c>
      <c r="F3" s="15">
        <f>SUM(B3:E3)</f>
        <v>220</v>
      </c>
      <c r="G3" s="15">
        <f>'[1]25'!H5</f>
        <v>0</v>
      </c>
      <c r="H3" s="16">
        <f>'[1]25'!I5</f>
        <v>0</v>
      </c>
      <c r="I3" s="16">
        <f>'[1]25'!J5</f>
        <v>0</v>
      </c>
      <c r="J3" s="16">
        <f>'[1]25'!K5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'[1]25'!B6</f>
        <v>0</v>
      </c>
      <c r="C4" s="16">
        <f>'[1]25'!C6</f>
        <v>220</v>
      </c>
      <c r="D4" s="16">
        <f>'[1]25'!D6</f>
        <v>0</v>
      </c>
      <c r="E4" s="16">
        <f>'[1]25'!E6</f>
        <v>0</v>
      </c>
      <c r="F4" s="15">
        <f>SUM(B4:E4)</f>
        <v>220</v>
      </c>
      <c r="G4" s="15">
        <f>'[1]25'!H6</f>
        <v>0</v>
      </c>
      <c r="H4" s="16">
        <f>'[1]25'!I6</f>
        <v>0</v>
      </c>
      <c r="I4" s="16">
        <f>'[1]25'!J6</f>
        <v>0</v>
      </c>
      <c r="J4" s="16">
        <f>'[1]25'!K6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'[1]25'!B7</f>
        <v>0</v>
      </c>
      <c r="C5" s="16">
        <f>'[1]25'!C7</f>
        <v>220</v>
      </c>
      <c r="D5" s="16">
        <f>'[1]25'!D7</f>
        <v>0</v>
      </c>
      <c r="E5" s="16">
        <f>'[1]25'!E7</f>
        <v>0</v>
      </c>
      <c r="F5" s="15">
        <f t="shared" ref="F5:F68" si="6">SUM(B5:E5)</f>
        <v>220</v>
      </c>
      <c r="G5" s="15">
        <f>'[1]25'!H7</f>
        <v>0</v>
      </c>
      <c r="H5" s="16">
        <f>'[1]25'!I7</f>
        <v>0</v>
      </c>
      <c r="I5" s="16">
        <f>'[1]25'!J7</f>
        <v>0</v>
      </c>
      <c r="J5" s="16">
        <f>'[1]25'!K7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'[1]25'!B8</f>
        <v>0</v>
      </c>
      <c r="C6" s="16">
        <f>'[1]25'!C8</f>
        <v>220</v>
      </c>
      <c r="D6" s="16">
        <f>'[1]25'!D8</f>
        <v>0</v>
      </c>
      <c r="E6" s="16">
        <f>'[1]25'!E8</f>
        <v>0</v>
      </c>
      <c r="F6" s="15">
        <f t="shared" si="6"/>
        <v>220</v>
      </c>
      <c r="G6" s="15">
        <f>'[1]25'!H8</f>
        <v>0</v>
      </c>
      <c r="H6" s="16">
        <f>'[1]25'!I8</f>
        <v>0</v>
      </c>
      <c r="I6" s="16">
        <f>'[1]25'!J8</f>
        <v>0</v>
      </c>
      <c r="J6" s="16">
        <f>'[1]25'!K8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'[1]25'!B9</f>
        <v>0</v>
      </c>
      <c r="C7" s="16">
        <f>'[1]25'!C9</f>
        <v>220</v>
      </c>
      <c r="D7" s="16">
        <f>'[1]25'!D9</f>
        <v>0</v>
      </c>
      <c r="E7" s="16">
        <f>'[1]25'!E9</f>
        <v>0</v>
      </c>
      <c r="F7" s="15">
        <f t="shared" si="6"/>
        <v>220</v>
      </c>
      <c r="G7" s="15">
        <f>'[1]25'!H9</f>
        <v>0</v>
      </c>
      <c r="H7" s="16">
        <f>'[1]25'!I9</f>
        <v>0</v>
      </c>
      <c r="I7" s="16">
        <f>'[1]25'!J9</f>
        <v>0</v>
      </c>
      <c r="J7" s="16">
        <f>'[1]25'!K9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'[1]25'!B10</f>
        <v>0</v>
      </c>
      <c r="C8" s="16">
        <f>'[1]25'!C10</f>
        <v>220</v>
      </c>
      <c r="D8" s="16">
        <f>'[1]25'!D10</f>
        <v>0</v>
      </c>
      <c r="E8" s="16">
        <f>'[1]25'!E10</f>
        <v>0</v>
      </c>
      <c r="F8" s="15">
        <f t="shared" si="6"/>
        <v>220</v>
      </c>
      <c r="G8" s="15">
        <f>'[1]25'!H10</f>
        <v>0</v>
      </c>
      <c r="H8" s="16">
        <f>'[1]25'!I10</f>
        <v>0</v>
      </c>
      <c r="I8" s="16">
        <f>'[1]25'!J10</f>
        <v>0</v>
      </c>
      <c r="J8" s="16">
        <f>'[1]25'!K10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'[1]25'!B11</f>
        <v>0</v>
      </c>
      <c r="C9" s="16">
        <f>'[1]25'!C11</f>
        <v>220</v>
      </c>
      <c r="D9" s="16">
        <f>'[1]25'!D11</f>
        <v>0</v>
      </c>
      <c r="E9" s="16">
        <f>'[1]25'!E11</f>
        <v>0</v>
      </c>
      <c r="F9" s="15">
        <f t="shared" si="6"/>
        <v>220</v>
      </c>
      <c r="G9" s="15">
        <f>'[1]25'!H11</f>
        <v>0</v>
      </c>
      <c r="H9" s="16">
        <f>'[1]25'!I11</f>
        <v>0</v>
      </c>
      <c r="I9" s="16">
        <f>'[1]25'!J11</f>
        <v>0</v>
      </c>
      <c r="J9" s="16">
        <f>'[1]25'!K11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'[1]25'!B12</f>
        <v>0</v>
      </c>
      <c r="C10" s="16">
        <f>'[1]25'!C12</f>
        <v>220</v>
      </c>
      <c r="D10" s="16">
        <f>'[1]25'!D12</f>
        <v>0</v>
      </c>
      <c r="E10" s="16">
        <f>'[1]25'!E12</f>
        <v>0</v>
      </c>
      <c r="F10" s="15">
        <f t="shared" si="6"/>
        <v>220</v>
      </c>
      <c r="G10" s="15">
        <f>'[1]25'!H12</f>
        <v>0</v>
      </c>
      <c r="H10" s="16">
        <f>'[1]25'!I12</f>
        <v>0</v>
      </c>
      <c r="I10" s="16">
        <f>'[1]25'!J12</f>
        <v>0</v>
      </c>
      <c r="J10" s="16">
        <f>'[1]25'!K12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'[1]25'!B13</f>
        <v>0</v>
      </c>
      <c r="C11" s="16">
        <f>'[1]25'!C13</f>
        <v>220</v>
      </c>
      <c r="D11" s="16">
        <f>'[1]25'!D13</f>
        <v>0</v>
      </c>
      <c r="E11" s="16">
        <f>'[1]25'!E13</f>
        <v>0</v>
      </c>
      <c r="F11" s="15">
        <f t="shared" si="6"/>
        <v>220</v>
      </c>
      <c r="G11" s="15">
        <f>'[1]25'!H13</f>
        <v>0</v>
      </c>
      <c r="H11" s="16">
        <f>'[1]25'!I13</f>
        <v>0</v>
      </c>
      <c r="I11" s="16">
        <f>'[1]25'!J13</f>
        <v>0</v>
      </c>
      <c r="J11" s="16">
        <f>'[1]25'!K13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'[1]25'!B14</f>
        <v>0</v>
      </c>
      <c r="C12" s="16">
        <f>'[1]25'!C14</f>
        <v>220</v>
      </c>
      <c r="D12" s="16">
        <f>'[1]25'!D14</f>
        <v>0</v>
      </c>
      <c r="E12" s="16">
        <f>'[1]25'!E14</f>
        <v>0</v>
      </c>
      <c r="F12" s="15">
        <f t="shared" si="6"/>
        <v>220</v>
      </c>
      <c r="G12" s="15">
        <f>'[1]25'!H14</f>
        <v>0</v>
      </c>
      <c r="H12" s="16">
        <f>'[1]25'!I14</f>
        <v>0</v>
      </c>
      <c r="I12" s="16">
        <f>'[1]25'!J14</f>
        <v>0</v>
      </c>
      <c r="J12" s="16">
        <f>'[1]25'!K14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'[1]25'!B15</f>
        <v>0</v>
      </c>
      <c r="C13" s="16">
        <f>'[1]25'!C15</f>
        <v>220</v>
      </c>
      <c r="D13" s="16">
        <f>'[1]25'!D15</f>
        <v>0</v>
      </c>
      <c r="E13" s="16">
        <f>'[1]25'!E15</f>
        <v>0</v>
      </c>
      <c r="F13" s="15">
        <f t="shared" si="6"/>
        <v>220</v>
      </c>
      <c r="G13" s="15">
        <f>'[1]25'!H15</f>
        <v>0</v>
      </c>
      <c r="H13" s="16">
        <f>'[1]25'!I15</f>
        <v>0</v>
      </c>
      <c r="I13" s="16">
        <f>'[1]25'!J15</f>
        <v>0</v>
      </c>
      <c r="J13" s="16">
        <f>'[1]25'!K15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'[1]25'!B16</f>
        <v>0</v>
      </c>
      <c r="C14" s="16">
        <f>'[1]25'!C16</f>
        <v>220</v>
      </c>
      <c r="D14" s="16">
        <f>'[1]25'!D16</f>
        <v>0</v>
      </c>
      <c r="E14" s="16">
        <f>'[1]25'!E16</f>
        <v>0</v>
      </c>
      <c r="F14" s="15">
        <f t="shared" si="6"/>
        <v>220</v>
      </c>
      <c r="G14" s="15">
        <f>'[1]25'!H16</f>
        <v>0</v>
      </c>
      <c r="H14" s="16">
        <f>'[1]25'!I16</f>
        <v>0</v>
      </c>
      <c r="I14" s="16">
        <f>'[1]25'!J16</f>
        <v>0</v>
      </c>
      <c r="J14" s="16">
        <f>'[1]25'!K16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'[1]25'!B17</f>
        <v>0</v>
      </c>
      <c r="C15" s="16">
        <f>'[1]25'!C17</f>
        <v>220</v>
      </c>
      <c r="D15" s="16">
        <f>'[1]25'!D17</f>
        <v>0</v>
      </c>
      <c r="E15" s="16">
        <f>'[1]25'!E17</f>
        <v>0</v>
      </c>
      <c r="F15" s="15">
        <f t="shared" si="6"/>
        <v>220</v>
      </c>
      <c r="G15" s="15">
        <f>'[1]25'!H17</f>
        <v>0</v>
      </c>
      <c r="H15" s="16">
        <f>'[1]25'!I17</f>
        <v>0</v>
      </c>
      <c r="I15" s="16">
        <f>'[1]25'!J17</f>
        <v>0</v>
      </c>
      <c r="J15" s="16">
        <f>'[1]25'!K17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'[1]25'!B18</f>
        <v>0</v>
      </c>
      <c r="C16" s="16">
        <f>'[1]25'!C18</f>
        <v>220</v>
      </c>
      <c r="D16" s="16">
        <f>'[1]25'!D18</f>
        <v>0</v>
      </c>
      <c r="E16" s="16">
        <f>'[1]25'!E18</f>
        <v>0</v>
      </c>
      <c r="F16" s="15">
        <f t="shared" si="6"/>
        <v>220</v>
      </c>
      <c r="G16" s="15">
        <f>'[1]25'!H18</f>
        <v>0</v>
      </c>
      <c r="H16" s="16">
        <f>'[1]25'!I18</f>
        <v>0</v>
      </c>
      <c r="I16" s="16">
        <f>'[1]25'!J18</f>
        <v>0</v>
      </c>
      <c r="J16" s="16">
        <f>'[1]25'!K18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'[1]25'!B19</f>
        <v>0</v>
      </c>
      <c r="C17" s="16">
        <f>'[1]25'!C19</f>
        <v>220</v>
      </c>
      <c r="D17" s="16">
        <f>'[1]25'!D19</f>
        <v>0</v>
      </c>
      <c r="E17" s="16">
        <f>'[1]25'!E19</f>
        <v>0</v>
      </c>
      <c r="F17" s="15">
        <f t="shared" si="6"/>
        <v>220</v>
      </c>
      <c r="G17" s="15">
        <f>'[1]25'!H19</f>
        <v>0</v>
      </c>
      <c r="H17" s="16">
        <f>'[1]25'!I19</f>
        <v>0</v>
      </c>
      <c r="I17" s="16">
        <f>'[1]25'!J19</f>
        <v>0</v>
      </c>
      <c r="J17" s="16">
        <f>'[1]25'!K19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'[1]25'!B20</f>
        <v>0</v>
      </c>
      <c r="C18" s="16">
        <f>'[1]25'!C20</f>
        <v>220</v>
      </c>
      <c r="D18" s="16">
        <f>'[1]25'!D20</f>
        <v>0</v>
      </c>
      <c r="E18" s="16">
        <f>'[1]25'!E20</f>
        <v>0</v>
      </c>
      <c r="F18" s="15">
        <f t="shared" si="6"/>
        <v>220</v>
      </c>
      <c r="G18" s="15">
        <f>'[1]25'!H20</f>
        <v>0</v>
      </c>
      <c r="H18" s="16">
        <f>'[1]25'!I20</f>
        <v>0</v>
      </c>
      <c r="I18" s="16">
        <f>'[1]25'!J20</f>
        <v>0</v>
      </c>
      <c r="J18" s="16">
        <f>'[1]25'!K20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'[1]25'!B21</f>
        <v>0</v>
      </c>
      <c r="C19" s="16">
        <f>'[1]25'!C21</f>
        <v>220</v>
      </c>
      <c r="D19" s="16">
        <f>'[1]25'!D21</f>
        <v>0</v>
      </c>
      <c r="E19" s="16">
        <f>'[1]25'!E21</f>
        <v>0</v>
      </c>
      <c r="F19" s="15">
        <f t="shared" si="6"/>
        <v>220</v>
      </c>
      <c r="G19" s="15">
        <f>'[1]25'!H21</f>
        <v>0</v>
      </c>
      <c r="H19" s="16">
        <f>'[1]25'!I21</f>
        <v>0</v>
      </c>
      <c r="I19" s="16">
        <f>'[1]25'!J21</f>
        <v>0</v>
      </c>
      <c r="J19" s="16">
        <f>'[1]25'!K21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'[1]25'!B22</f>
        <v>0</v>
      </c>
      <c r="C20" s="16">
        <f>'[1]25'!C22</f>
        <v>220</v>
      </c>
      <c r="D20" s="16">
        <f>'[1]25'!D22</f>
        <v>0</v>
      </c>
      <c r="E20" s="16">
        <f>'[1]25'!E22</f>
        <v>0</v>
      </c>
      <c r="F20" s="15">
        <f t="shared" si="6"/>
        <v>220</v>
      </c>
      <c r="G20" s="15">
        <f>'[1]25'!H22</f>
        <v>0</v>
      </c>
      <c r="H20" s="16">
        <f>'[1]25'!I22</f>
        <v>0</v>
      </c>
      <c r="I20" s="16">
        <f>'[1]25'!J22</f>
        <v>0</v>
      </c>
      <c r="J20" s="16">
        <f>'[1]25'!K22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'[1]25'!B23</f>
        <v>0</v>
      </c>
      <c r="C21" s="16">
        <f>'[1]25'!C23</f>
        <v>220</v>
      </c>
      <c r="D21" s="16">
        <f>'[1]25'!D23</f>
        <v>0</v>
      </c>
      <c r="E21" s="16">
        <f>'[1]25'!E23</f>
        <v>0</v>
      </c>
      <c r="F21" s="15">
        <f t="shared" si="6"/>
        <v>220</v>
      </c>
      <c r="G21" s="15">
        <f>'[1]25'!H23</f>
        <v>0</v>
      </c>
      <c r="H21" s="16">
        <f>'[1]25'!I23</f>
        <v>0</v>
      </c>
      <c r="I21" s="16">
        <f>'[1]25'!J23</f>
        <v>0</v>
      </c>
      <c r="J21" s="16">
        <f>'[1]25'!K23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'[1]25'!B24</f>
        <v>0</v>
      </c>
      <c r="C22" s="16">
        <f>'[1]25'!C24</f>
        <v>220</v>
      </c>
      <c r="D22" s="16">
        <f>'[1]25'!D24</f>
        <v>0</v>
      </c>
      <c r="E22" s="16">
        <f>'[1]25'!E24</f>
        <v>0</v>
      </c>
      <c r="F22" s="15">
        <f t="shared" si="6"/>
        <v>220</v>
      </c>
      <c r="G22" s="15">
        <f>'[1]25'!H24</f>
        <v>0</v>
      </c>
      <c r="H22" s="16">
        <f>'[1]25'!I24</f>
        <v>0</v>
      </c>
      <c r="I22" s="16">
        <f>'[1]25'!J24</f>
        <v>0</v>
      </c>
      <c r="J22" s="16">
        <f>'[1]25'!K24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'[1]25'!B25</f>
        <v>0</v>
      </c>
      <c r="C23" s="16">
        <f>'[1]25'!C25</f>
        <v>220</v>
      </c>
      <c r="D23" s="16">
        <f>'[1]25'!D25</f>
        <v>0</v>
      </c>
      <c r="E23" s="16">
        <f>'[1]25'!E25</f>
        <v>0</v>
      </c>
      <c r="F23" s="15">
        <f t="shared" si="6"/>
        <v>220</v>
      </c>
      <c r="G23" s="15">
        <f>'[1]25'!H25</f>
        <v>0</v>
      </c>
      <c r="H23" s="16">
        <f>'[1]25'!I25</f>
        <v>0</v>
      </c>
      <c r="I23" s="16">
        <f>'[1]25'!J25</f>
        <v>0</v>
      </c>
      <c r="J23" s="16">
        <f>'[1]25'!K25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'[1]25'!B26</f>
        <v>0</v>
      </c>
      <c r="C24" s="16">
        <f>'[1]25'!C26</f>
        <v>220</v>
      </c>
      <c r="D24" s="16">
        <f>'[1]25'!D26</f>
        <v>0</v>
      </c>
      <c r="E24" s="16">
        <f>'[1]25'!E26</f>
        <v>0</v>
      </c>
      <c r="F24" s="15">
        <f t="shared" si="6"/>
        <v>220</v>
      </c>
      <c r="G24" s="15">
        <f>'[1]25'!H26</f>
        <v>0</v>
      </c>
      <c r="H24" s="16">
        <f>'[1]25'!I26</f>
        <v>0</v>
      </c>
      <c r="I24" s="16">
        <f>'[1]25'!J26</f>
        <v>0</v>
      </c>
      <c r="J24" s="16">
        <f>'[1]25'!K26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'[1]25'!B27</f>
        <v>0</v>
      </c>
      <c r="C25" s="16">
        <f>'[1]25'!C27</f>
        <v>220</v>
      </c>
      <c r="D25" s="16">
        <f>'[1]25'!D27</f>
        <v>0</v>
      </c>
      <c r="E25" s="16">
        <f>'[1]25'!E27</f>
        <v>0</v>
      </c>
      <c r="F25" s="15">
        <f t="shared" si="6"/>
        <v>220</v>
      </c>
      <c r="G25" s="15">
        <f>'[1]25'!H27</f>
        <v>0</v>
      </c>
      <c r="H25" s="16">
        <f>'[1]25'!I27</f>
        <v>0</v>
      </c>
      <c r="I25" s="16">
        <f>'[1]25'!J27</f>
        <v>0</v>
      </c>
      <c r="J25" s="16">
        <f>'[1]25'!K27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'[1]25'!B28</f>
        <v>0</v>
      </c>
      <c r="C26" s="16">
        <f>'[1]25'!C28</f>
        <v>220</v>
      </c>
      <c r="D26" s="16">
        <f>'[1]25'!D28</f>
        <v>0</v>
      </c>
      <c r="E26" s="16">
        <f>'[1]25'!E28</f>
        <v>0</v>
      </c>
      <c r="F26" s="15">
        <f t="shared" si="6"/>
        <v>220</v>
      </c>
      <c r="G26" s="15">
        <f>'[1]25'!H28</f>
        <v>0</v>
      </c>
      <c r="H26" s="16">
        <f>'[1]25'!I28</f>
        <v>0</v>
      </c>
      <c r="I26" s="16">
        <f>'[1]25'!J28</f>
        <v>0</v>
      </c>
      <c r="J26" s="16">
        <f>'[1]25'!K28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'[1]25'!B29</f>
        <v>0</v>
      </c>
      <c r="C27" s="16">
        <f>'[1]25'!C29</f>
        <v>220</v>
      </c>
      <c r="D27" s="16">
        <f>'[1]25'!D29</f>
        <v>0</v>
      </c>
      <c r="E27" s="16">
        <f>'[1]25'!E29</f>
        <v>0</v>
      </c>
      <c r="F27" s="15">
        <f t="shared" si="6"/>
        <v>220</v>
      </c>
      <c r="G27" s="15">
        <f>'[1]25'!H29</f>
        <v>0</v>
      </c>
      <c r="H27" s="16">
        <f>'[1]25'!I29</f>
        <v>0</v>
      </c>
      <c r="I27" s="16">
        <f>'[1]25'!J29</f>
        <v>0</v>
      </c>
      <c r="J27" s="16">
        <f>'[1]25'!K29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'[1]25'!B30</f>
        <v>0</v>
      </c>
      <c r="C28" s="16">
        <f>'[1]25'!C30</f>
        <v>220</v>
      </c>
      <c r="D28" s="16">
        <f>'[1]25'!D30</f>
        <v>0</v>
      </c>
      <c r="E28" s="16">
        <f>'[1]25'!E30</f>
        <v>0</v>
      </c>
      <c r="F28" s="15">
        <f t="shared" si="6"/>
        <v>220</v>
      </c>
      <c r="G28" s="15">
        <f>'[1]25'!H30</f>
        <v>0</v>
      </c>
      <c r="H28" s="16">
        <f>'[1]25'!I30</f>
        <v>0</v>
      </c>
      <c r="I28" s="16">
        <f>'[1]25'!J30</f>
        <v>0</v>
      </c>
      <c r="J28" s="16">
        <f>'[1]25'!K30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'[1]25'!B31</f>
        <v>0</v>
      </c>
      <c r="C29" s="16">
        <f>'[1]25'!C31</f>
        <v>220</v>
      </c>
      <c r="D29" s="16">
        <f>'[1]25'!D31</f>
        <v>0</v>
      </c>
      <c r="E29" s="16">
        <f>'[1]25'!E31</f>
        <v>0</v>
      </c>
      <c r="F29" s="15">
        <f t="shared" si="6"/>
        <v>220</v>
      </c>
      <c r="G29" s="15">
        <f>'[1]25'!H31</f>
        <v>0</v>
      </c>
      <c r="H29" s="16">
        <f>'[1]25'!I31</f>
        <v>0</v>
      </c>
      <c r="I29" s="16">
        <f>'[1]25'!J31</f>
        <v>0</v>
      </c>
      <c r="J29" s="16">
        <f>'[1]25'!K31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'[1]25'!B32</f>
        <v>0</v>
      </c>
      <c r="C30" s="16">
        <f>'[1]25'!C32</f>
        <v>220</v>
      </c>
      <c r="D30" s="16">
        <f>'[1]25'!D32</f>
        <v>0</v>
      </c>
      <c r="E30" s="16">
        <f>'[1]25'!E32</f>
        <v>0</v>
      </c>
      <c r="F30" s="15">
        <f t="shared" si="6"/>
        <v>220</v>
      </c>
      <c r="G30" s="15">
        <f>'[1]25'!H32</f>
        <v>0</v>
      </c>
      <c r="H30" s="16">
        <f>'[1]25'!I32</f>
        <v>0</v>
      </c>
      <c r="I30" s="16">
        <f>'[1]25'!J32</f>
        <v>0</v>
      </c>
      <c r="J30" s="16">
        <f>'[1]25'!K32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'[1]25'!B33</f>
        <v>0</v>
      </c>
      <c r="C31" s="16">
        <f>'[1]25'!C33</f>
        <v>220</v>
      </c>
      <c r="D31" s="16">
        <f>'[1]25'!D33</f>
        <v>0</v>
      </c>
      <c r="E31" s="16">
        <f>'[1]25'!E33</f>
        <v>0</v>
      </c>
      <c r="F31" s="15">
        <f t="shared" si="6"/>
        <v>220</v>
      </c>
      <c r="G31" s="15">
        <f>'[1]25'!H33</f>
        <v>0</v>
      </c>
      <c r="H31" s="16">
        <f>'[1]25'!I33</f>
        <v>0</v>
      </c>
      <c r="I31" s="16">
        <f>'[1]25'!J33</f>
        <v>0</v>
      </c>
      <c r="J31" s="16">
        <f>'[1]25'!K33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'[1]25'!B34</f>
        <v>0</v>
      </c>
      <c r="C32" s="16">
        <f>'[1]25'!C34</f>
        <v>220</v>
      </c>
      <c r="D32" s="16">
        <f>'[1]25'!D34</f>
        <v>0</v>
      </c>
      <c r="E32" s="16">
        <f>'[1]25'!E34</f>
        <v>0</v>
      </c>
      <c r="F32" s="15">
        <f t="shared" si="6"/>
        <v>220</v>
      </c>
      <c r="G32" s="15">
        <f>'[1]25'!H34</f>
        <v>0</v>
      </c>
      <c r="H32" s="16">
        <f>'[1]25'!I34</f>
        <v>0</v>
      </c>
      <c r="I32" s="16">
        <f>'[1]25'!J34</f>
        <v>0</v>
      </c>
      <c r="J32" s="16">
        <f>'[1]25'!K34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'[1]25'!B35</f>
        <v>0</v>
      </c>
      <c r="C33" s="16">
        <f>'[1]25'!C35</f>
        <v>220</v>
      </c>
      <c r="D33" s="16">
        <f>'[1]25'!D35</f>
        <v>0</v>
      </c>
      <c r="E33" s="16">
        <f>'[1]25'!E35</f>
        <v>0</v>
      </c>
      <c r="F33" s="15">
        <f t="shared" si="6"/>
        <v>220</v>
      </c>
      <c r="G33" s="15">
        <f>'[1]25'!H35</f>
        <v>0</v>
      </c>
      <c r="H33" s="16">
        <f>'[1]25'!I35</f>
        <v>0</v>
      </c>
      <c r="I33" s="16">
        <f>'[1]25'!J35</f>
        <v>0</v>
      </c>
      <c r="J33" s="16">
        <f>'[1]25'!K35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'[1]25'!B36</f>
        <v>0</v>
      </c>
      <c r="C34" s="16">
        <f>'[1]25'!C36</f>
        <v>220</v>
      </c>
      <c r="D34" s="16">
        <f>'[1]25'!D36</f>
        <v>0</v>
      </c>
      <c r="E34" s="16">
        <f>'[1]25'!E36</f>
        <v>0</v>
      </c>
      <c r="F34" s="15">
        <f t="shared" si="6"/>
        <v>220</v>
      </c>
      <c r="G34" s="15">
        <f>'[1]25'!H36</f>
        <v>0</v>
      </c>
      <c r="H34" s="16">
        <f>'[1]25'!I36</f>
        <v>0</v>
      </c>
      <c r="I34" s="16">
        <f>'[1]25'!J36</f>
        <v>0</v>
      </c>
      <c r="J34" s="16">
        <f>'[1]25'!K36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'[1]25'!B37</f>
        <v>0</v>
      </c>
      <c r="C35" s="16">
        <f>'[1]25'!C37</f>
        <v>220</v>
      </c>
      <c r="D35" s="16">
        <f>'[1]25'!D37</f>
        <v>0</v>
      </c>
      <c r="E35" s="16">
        <f>'[1]25'!E37</f>
        <v>0</v>
      </c>
      <c r="F35" s="15">
        <f t="shared" si="6"/>
        <v>220</v>
      </c>
      <c r="G35" s="15">
        <f>'[1]25'!H37</f>
        <v>0</v>
      </c>
      <c r="H35" s="16">
        <f>'[1]25'!I37</f>
        <v>0</v>
      </c>
      <c r="I35" s="16">
        <f>'[1]25'!J37</f>
        <v>0</v>
      </c>
      <c r="J35" s="16">
        <f>'[1]25'!K37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'[1]25'!B38</f>
        <v>0</v>
      </c>
      <c r="C36" s="16">
        <f>'[1]25'!C38</f>
        <v>220</v>
      </c>
      <c r="D36" s="16">
        <f>'[1]25'!D38</f>
        <v>0</v>
      </c>
      <c r="E36" s="16">
        <f>'[1]25'!E38</f>
        <v>0</v>
      </c>
      <c r="F36" s="15">
        <f t="shared" si="6"/>
        <v>220</v>
      </c>
      <c r="G36" s="15">
        <f>'[1]25'!H38</f>
        <v>0</v>
      </c>
      <c r="H36" s="16">
        <f>'[1]25'!I38</f>
        <v>0</v>
      </c>
      <c r="I36" s="16">
        <f>'[1]25'!J38</f>
        <v>0</v>
      </c>
      <c r="J36" s="16">
        <f>'[1]25'!K38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'[1]25'!B39</f>
        <v>0</v>
      </c>
      <c r="C37" s="16">
        <f>'[1]25'!C39</f>
        <v>220</v>
      </c>
      <c r="D37" s="16">
        <f>'[1]25'!D39</f>
        <v>0</v>
      </c>
      <c r="E37" s="16">
        <f>'[1]25'!E39</f>
        <v>0</v>
      </c>
      <c r="F37" s="15">
        <f t="shared" si="6"/>
        <v>220</v>
      </c>
      <c r="G37" s="15">
        <f>'[1]25'!H39</f>
        <v>0</v>
      </c>
      <c r="H37" s="16">
        <f>'[1]25'!I39</f>
        <v>0</v>
      </c>
      <c r="I37" s="16">
        <f>'[1]25'!J39</f>
        <v>0</v>
      </c>
      <c r="J37" s="16">
        <f>'[1]25'!K39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'[1]25'!B40</f>
        <v>0</v>
      </c>
      <c r="C38" s="16">
        <f>'[1]25'!C40</f>
        <v>220</v>
      </c>
      <c r="D38" s="16">
        <f>'[1]25'!D40</f>
        <v>0</v>
      </c>
      <c r="E38" s="16">
        <f>'[1]25'!E40</f>
        <v>0</v>
      </c>
      <c r="F38" s="15">
        <f t="shared" si="6"/>
        <v>220</v>
      </c>
      <c r="G38" s="15">
        <f>'[1]25'!H40</f>
        <v>0</v>
      </c>
      <c r="H38" s="16">
        <f>'[1]25'!I40</f>
        <v>0</v>
      </c>
      <c r="I38" s="16">
        <f>'[1]25'!J40</f>
        <v>0</v>
      </c>
      <c r="J38" s="16">
        <f>'[1]25'!K40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'[1]25'!B41</f>
        <v>0</v>
      </c>
      <c r="C39" s="16">
        <f>'[1]25'!C41</f>
        <v>220</v>
      </c>
      <c r="D39" s="16">
        <f>'[1]25'!D41</f>
        <v>0</v>
      </c>
      <c r="E39" s="16">
        <f>'[1]25'!E41</f>
        <v>0</v>
      </c>
      <c r="F39" s="15">
        <f t="shared" si="6"/>
        <v>220</v>
      </c>
      <c r="G39" s="15">
        <f>'[1]25'!H41</f>
        <v>0</v>
      </c>
      <c r="H39" s="16">
        <f>'[1]25'!I41</f>
        <v>0</v>
      </c>
      <c r="I39" s="16">
        <f>'[1]25'!J41</f>
        <v>0</v>
      </c>
      <c r="J39" s="16">
        <f>'[1]25'!K41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'[1]25'!B42</f>
        <v>0</v>
      </c>
      <c r="C40" s="16">
        <f>'[1]25'!C42</f>
        <v>220</v>
      </c>
      <c r="D40" s="16">
        <f>'[1]25'!D42</f>
        <v>0</v>
      </c>
      <c r="E40" s="16">
        <f>'[1]25'!E42</f>
        <v>0</v>
      </c>
      <c r="F40" s="15">
        <f t="shared" si="6"/>
        <v>220</v>
      </c>
      <c r="G40" s="15">
        <f>'[1]25'!H42</f>
        <v>0</v>
      </c>
      <c r="H40" s="16">
        <f>'[1]25'!I42</f>
        <v>0</v>
      </c>
      <c r="I40" s="16">
        <f>'[1]25'!J42</f>
        <v>0</v>
      </c>
      <c r="J40" s="16">
        <f>'[1]25'!K42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'[1]25'!B43</f>
        <v>0</v>
      </c>
      <c r="C41" s="16">
        <f>'[1]25'!C43</f>
        <v>220</v>
      </c>
      <c r="D41" s="16">
        <f>'[1]25'!D43</f>
        <v>0</v>
      </c>
      <c r="E41" s="16">
        <f>'[1]25'!E43</f>
        <v>0</v>
      </c>
      <c r="F41" s="15">
        <f t="shared" si="6"/>
        <v>220</v>
      </c>
      <c r="G41" s="15">
        <f>'[1]25'!H43</f>
        <v>0</v>
      </c>
      <c r="H41" s="16">
        <f>'[1]25'!I43</f>
        <v>0</v>
      </c>
      <c r="I41" s="16">
        <f>'[1]25'!J43</f>
        <v>0</v>
      </c>
      <c r="J41" s="16">
        <f>'[1]25'!K43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'[1]25'!B44</f>
        <v>0</v>
      </c>
      <c r="C42" s="16">
        <f>'[1]25'!C44</f>
        <v>220</v>
      </c>
      <c r="D42" s="16">
        <f>'[1]25'!D44</f>
        <v>0</v>
      </c>
      <c r="E42" s="16">
        <f>'[1]25'!E44</f>
        <v>0</v>
      </c>
      <c r="F42" s="15">
        <f t="shared" si="6"/>
        <v>220</v>
      </c>
      <c r="G42" s="15">
        <f>'[1]25'!H44</f>
        <v>0</v>
      </c>
      <c r="H42" s="16">
        <f>'[1]25'!I44</f>
        <v>0</v>
      </c>
      <c r="I42" s="16">
        <f>'[1]25'!J44</f>
        <v>0</v>
      </c>
      <c r="J42" s="16">
        <f>'[1]25'!K44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'[1]25'!B45</f>
        <v>0</v>
      </c>
      <c r="C43" s="16">
        <f>'[1]25'!C45</f>
        <v>220</v>
      </c>
      <c r="D43" s="16">
        <f>'[1]25'!D45</f>
        <v>0</v>
      </c>
      <c r="E43" s="16">
        <f>'[1]25'!E45</f>
        <v>0</v>
      </c>
      <c r="F43" s="15">
        <f t="shared" si="6"/>
        <v>220</v>
      </c>
      <c r="G43" s="15">
        <f>'[1]25'!H45</f>
        <v>0</v>
      </c>
      <c r="H43" s="16">
        <f>'[1]25'!I45</f>
        <v>0</v>
      </c>
      <c r="I43" s="16">
        <f>'[1]25'!J45</f>
        <v>0</v>
      </c>
      <c r="J43" s="16">
        <f>'[1]25'!K45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'[1]25'!B46</f>
        <v>0</v>
      </c>
      <c r="C44" s="16">
        <f>'[1]25'!C46</f>
        <v>220</v>
      </c>
      <c r="D44" s="16">
        <f>'[1]25'!D46</f>
        <v>0</v>
      </c>
      <c r="E44" s="16">
        <f>'[1]25'!E46</f>
        <v>0</v>
      </c>
      <c r="F44" s="15">
        <f t="shared" si="6"/>
        <v>220</v>
      </c>
      <c r="G44" s="15">
        <f>'[1]25'!H46</f>
        <v>0</v>
      </c>
      <c r="H44" s="16">
        <f>'[1]25'!I46</f>
        <v>0</v>
      </c>
      <c r="I44" s="16">
        <f>'[1]25'!J46</f>
        <v>0</v>
      </c>
      <c r="J44" s="16">
        <f>'[1]25'!K46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'[1]25'!B47</f>
        <v>0</v>
      </c>
      <c r="C45" s="16">
        <f>'[1]25'!C47</f>
        <v>220</v>
      </c>
      <c r="D45" s="16">
        <f>'[1]25'!D47</f>
        <v>0</v>
      </c>
      <c r="E45" s="16">
        <f>'[1]25'!E47</f>
        <v>0</v>
      </c>
      <c r="F45" s="15">
        <f t="shared" si="6"/>
        <v>220</v>
      </c>
      <c r="G45" s="15">
        <f>'[1]25'!H47</f>
        <v>0</v>
      </c>
      <c r="H45" s="16">
        <f>'[1]25'!I47</f>
        <v>0</v>
      </c>
      <c r="I45" s="16">
        <f>'[1]25'!J47</f>
        <v>0</v>
      </c>
      <c r="J45" s="16">
        <f>'[1]25'!K47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'[1]25'!B48</f>
        <v>0</v>
      </c>
      <c r="C46" s="16">
        <f>'[1]25'!C48</f>
        <v>220</v>
      </c>
      <c r="D46" s="16">
        <f>'[1]25'!D48</f>
        <v>0</v>
      </c>
      <c r="E46" s="16">
        <f>'[1]25'!E48</f>
        <v>0</v>
      </c>
      <c r="F46" s="15">
        <f t="shared" si="6"/>
        <v>220</v>
      </c>
      <c r="G46" s="15">
        <f>'[1]25'!H48</f>
        <v>0</v>
      </c>
      <c r="H46" s="16">
        <f>'[1]25'!I48</f>
        <v>0</v>
      </c>
      <c r="I46" s="16">
        <f>'[1]25'!J48</f>
        <v>0</v>
      </c>
      <c r="J46" s="16">
        <f>'[1]25'!K48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'[1]25'!B49</f>
        <v>0</v>
      </c>
      <c r="C47" s="16">
        <f>'[1]25'!C49</f>
        <v>220</v>
      </c>
      <c r="D47" s="16">
        <f>'[1]25'!D49</f>
        <v>0</v>
      </c>
      <c r="E47" s="16">
        <f>'[1]25'!E49</f>
        <v>0</v>
      </c>
      <c r="F47" s="15">
        <f t="shared" si="6"/>
        <v>220</v>
      </c>
      <c r="G47" s="15">
        <f>'[1]25'!H49</f>
        <v>0</v>
      </c>
      <c r="H47" s="16">
        <f>'[1]25'!I49</f>
        <v>0</v>
      </c>
      <c r="I47" s="16">
        <f>'[1]25'!J49</f>
        <v>0</v>
      </c>
      <c r="J47" s="16">
        <f>'[1]25'!K49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'[1]25'!B50</f>
        <v>0</v>
      </c>
      <c r="C48" s="16">
        <f>'[1]25'!C50</f>
        <v>220</v>
      </c>
      <c r="D48" s="16">
        <f>'[1]25'!D50</f>
        <v>0</v>
      </c>
      <c r="E48" s="16">
        <f>'[1]25'!E50</f>
        <v>0</v>
      </c>
      <c r="F48" s="15">
        <f t="shared" si="6"/>
        <v>220</v>
      </c>
      <c r="G48" s="15">
        <f>'[1]25'!H50</f>
        <v>0</v>
      </c>
      <c r="H48" s="16">
        <f>'[1]25'!I50</f>
        <v>0</v>
      </c>
      <c r="I48" s="16">
        <f>'[1]25'!J50</f>
        <v>0</v>
      </c>
      <c r="J48" s="16">
        <f>'[1]25'!K50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'[1]25'!B51</f>
        <v>0</v>
      </c>
      <c r="C49" s="16">
        <f>'[1]25'!C51</f>
        <v>220</v>
      </c>
      <c r="D49" s="16">
        <f>'[1]25'!D51</f>
        <v>0</v>
      </c>
      <c r="E49" s="16">
        <f>'[1]25'!E51</f>
        <v>0</v>
      </c>
      <c r="F49" s="15">
        <f t="shared" si="6"/>
        <v>220</v>
      </c>
      <c r="G49" s="15">
        <f>'[1]25'!H51</f>
        <v>0</v>
      </c>
      <c r="H49" s="16">
        <f>'[1]25'!I51</f>
        <v>0</v>
      </c>
      <c r="I49" s="16">
        <f>'[1]25'!J51</f>
        <v>0</v>
      </c>
      <c r="J49" s="16">
        <f>'[1]25'!K51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'[1]25'!B52</f>
        <v>0</v>
      </c>
      <c r="C50" s="16">
        <f>'[1]25'!C52</f>
        <v>220</v>
      </c>
      <c r="D50" s="16">
        <f>'[1]25'!D52</f>
        <v>0</v>
      </c>
      <c r="E50" s="16">
        <f>'[1]25'!E52</f>
        <v>0</v>
      </c>
      <c r="F50" s="15">
        <f t="shared" si="6"/>
        <v>220</v>
      </c>
      <c r="G50" s="15">
        <f>'[1]25'!H52</f>
        <v>0</v>
      </c>
      <c r="H50" s="16">
        <f>'[1]25'!I52</f>
        <v>0</v>
      </c>
      <c r="I50" s="16">
        <f>'[1]25'!J52</f>
        <v>0</v>
      </c>
      <c r="J50" s="16">
        <f>'[1]25'!K52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'[1]25'!B53</f>
        <v>0</v>
      </c>
      <c r="C51" s="16">
        <f>'[1]25'!C53</f>
        <v>220</v>
      </c>
      <c r="D51" s="16">
        <f>'[1]25'!D53</f>
        <v>0</v>
      </c>
      <c r="E51" s="16">
        <f>'[1]25'!E53</f>
        <v>0</v>
      </c>
      <c r="F51" s="15">
        <f t="shared" si="6"/>
        <v>220</v>
      </c>
      <c r="G51" s="15">
        <f>'[1]25'!H53</f>
        <v>0</v>
      </c>
      <c r="H51" s="16">
        <f>'[1]25'!I53</f>
        <v>0</v>
      </c>
      <c r="I51" s="16">
        <f>'[1]25'!J53</f>
        <v>0</v>
      </c>
      <c r="J51" s="16">
        <f>'[1]25'!K53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'[1]25'!B54</f>
        <v>0</v>
      </c>
      <c r="C52" s="16">
        <f>'[1]25'!C54</f>
        <v>220</v>
      </c>
      <c r="D52" s="16">
        <f>'[1]25'!D54</f>
        <v>0</v>
      </c>
      <c r="E52" s="16">
        <f>'[1]25'!E54</f>
        <v>0</v>
      </c>
      <c r="F52" s="15">
        <f t="shared" si="6"/>
        <v>220</v>
      </c>
      <c r="G52" s="15">
        <f>'[1]25'!H54</f>
        <v>0</v>
      </c>
      <c r="H52" s="16">
        <f>'[1]25'!I54</f>
        <v>0</v>
      </c>
      <c r="I52" s="16">
        <f>'[1]25'!J54</f>
        <v>0</v>
      </c>
      <c r="J52" s="16">
        <f>'[1]25'!K54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'[1]25'!B55</f>
        <v>0</v>
      </c>
      <c r="C53" s="16">
        <f>'[1]25'!C55</f>
        <v>220</v>
      </c>
      <c r="D53" s="16">
        <f>'[1]25'!D55</f>
        <v>0</v>
      </c>
      <c r="E53" s="16">
        <f>'[1]25'!E55</f>
        <v>0</v>
      </c>
      <c r="F53" s="15">
        <f t="shared" si="6"/>
        <v>220</v>
      </c>
      <c r="G53" s="15">
        <f>'[1]25'!H55</f>
        <v>0</v>
      </c>
      <c r="H53" s="16">
        <f>'[1]25'!I55</f>
        <v>0</v>
      </c>
      <c r="I53" s="16">
        <f>'[1]25'!J55</f>
        <v>0</v>
      </c>
      <c r="J53" s="16">
        <f>'[1]25'!K55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'[1]25'!B56</f>
        <v>0</v>
      </c>
      <c r="C54" s="16">
        <f>'[1]25'!C56</f>
        <v>220</v>
      </c>
      <c r="D54" s="16">
        <f>'[1]25'!D56</f>
        <v>0</v>
      </c>
      <c r="E54" s="16">
        <f>'[1]25'!E56</f>
        <v>0</v>
      </c>
      <c r="F54" s="15">
        <f t="shared" si="6"/>
        <v>220</v>
      </c>
      <c r="G54" s="15">
        <f>'[1]25'!H56</f>
        <v>0</v>
      </c>
      <c r="H54" s="16">
        <f>'[1]25'!I56</f>
        <v>0</v>
      </c>
      <c r="I54" s="16">
        <f>'[1]25'!J56</f>
        <v>0</v>
      </c>
      <c r="J54" s="16">
        <f>'[1]25'!K56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'[1]25'!B57</f>
        <v>160</v>
      </c>
      <c r="C55" s="16">
        <f>'[1]25'!C57</f>
        <v>0</v>
      </c>
      <c r="D55" s="16">
        <f>'[1]25'!D57</f>
        <v>185</v>
      </c>
      <c r="E55" s="16">
        <f>'[1]25'!E57</f>
        <v>0</v>
      </c>
      <c r="F55" s="15">
        <f t="shared" si="6"/>
        <v>345</v>
      </c>
      <c r="G55" s="15">
        <f>'[1]25'!H57</f>
        <v>0</v>
      </c>
      <c r="H55" s="16">
        <f>'[1]25'!I57</f>
        <v>0</v>
      </c>
      <c r="I55" s="16">
        <f>'[1]25'!J57</f>
        <v>0</v>
      </c>
      <c r="J55" s="16">
        <f>'[1]25'!K57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'[1]25'!B58</f>
        <v>160</v>
      </c>
      <c r="C56" s="16">
        <f>'[1]25'!C58</f>
        <v>0</v>
      </c>
      <c r="D56" s="16">
        <f>'[1]25'!D58</f>
        <v>185</v>
      </c>
      <c r="E56" s="16">
        <f>'[1]25'!E58</f>
        <v>0</v>
      </c>
      <c r="F56" s="15">
        <f t="shared" si="6"/>
        <v>345</v>
      </c>
      <c r="G56" s="15">
        <f>'[1]25'!H58</f>
        <v>0</v>
      </c>
      <c r="H56" s="16">
        <f>'[1]25'!I58</f>
        <v>0</v>
      </c>
      <c r="I56" s="16">
        <f>'[1]25'!J58</f>
        <v>0</v>
      </c>
      <c r="J56" s="16">
        <f>'[1]25'!K58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'[1]25'!B59</f>
        <v>160</v>
      </c>
      <c r="C57" s="16">
        <f>'[1]25'!C59</f>
        <v>0</v>
      </c>
      <c r="D57" s="16">
        <f>'[1]25'!D59</f>
        <v>185</v>
      </c>
      <c r="E57" s="16">
        <f>'[1]25'!E59</f>
        <v>0</v>
      </c>
      <c r="F57" s="15">
        <f t="shared" si="6"/>
        <v>345</v>
      </c>
      <c r="G57" s="15">
        <f>'[1]25'!H59</f>
        <v>0</v>
      </c>
      <c r="H57" s="16">
        <f>'[1]25'!I59</f>
        <v>0</v>
      </c>
      <c r="I57" s="16">
        <f>'[1]25'!J59</f>
        <v>0</v>
      </c>
      <c r="J57" s="16">
        <f>'[1]25'!K59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'[1]25'!B60</f>
        <v>160</v>
      </c>
      <c r="C58" s="16">
        <f>'[1]25'!C60</f>
        <v>0</v>
      </c>
      <c r="D58" s="16">
        <f>'[1]25'!D60</f>
        <v>185</v>
      </c>
      <c r="E58" s="16">
        <f>'[1]25'!E60</f>
        <v>0</v>
      </c>
      <c r="F58" s="15">
        <f t="shared" si="6"/>
        <v>345</v>
      </c>
      <c r="G58" s="15">
        <f>'[1]25'!H60</f>
        <v>0</v>
      </c>
      <c r="H58" s="16">
        <f>'[1]25'!I60</f>
        <v>0</v>
      </c>
      <c r="I58" s="16">
        <f>'[1]25'!J60</f>
        <v>0</v>
      </c>
      <c r="J58" s="16">
        <f>'[1]25'!K60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'[1]25'!B61</f>
        <v>160</v>
      </c>
      <c r="C59" s="16">
        <f>'[1]25'!C61</f>
        <v>0</v>
      </c>
      <c r="D59" s="16">
        <f>'[1]25'!D61</f>
        <v>185</v>
      </c>
      <c r="E59" s="16">
        <f>'[1]25'!E61</f>
        <v>0</v>
      </c>
      <c r="F59" s="15">
        <f t="shared" si="6"/>
        <v>345</v>
      </c>
      <c r="G59" s="15">
        <f>'[1]25'!H61</f>
        <v>0</v>
      </c>
      <c r="H59" s="16">
        <f>'[1]25'!I61</f>
        <v>0</v>
      </c>
      <c r="I59" s="16">
        <f>'[1]25'!J61</f>
        <v>0</v>
      </c>
      <c r="J59" s="16">
        <f>'[1]25'!K61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'[1]25'!B62</f>
        <v>160</v>
      </c>
      <c r="C60" s="16">
        <f>'[1]25'!C62</f>
        <v>0</v>
      </c>
      <c r="D60" s="16">
        <f>'[1]25'!D62</f>
        <v>185</v>
      </c>
      <c r="E60" s="16">
        <f>'[1]25'!E62</f>
        <v>0</v>
      </c>
      <c r="F60" s="15">
        <f t="shared" si="6"/>
        <v>345</v>
      </c>
      <c r="G60" s="15">
        <f>'[1]25'!H62</f>
        <v>0</v>
      </c>
      <c r="H60" s="16">
        <f>'[1]25'!I62</f>
        <v>0</v>
      </c>
      <c r="I60" s="16">
        <f>'[1]25'!J62</f>
        <v>0</v>
      </c>
      <c r="J60" s="16">
        <f>'[1]25'!K62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'[1]25'!B63</f>
        <v>160</v>
      </c>
      <c r="C61" s="16">
        <f>'[1]25'!C63</f>
        <v>0</v>
      </c>
      <c r="D61" s="16">
        <f>'[1]25'!D63</f>
        <v>185</v>
      </c>
      <c r="E61" s="16">
        <f>'[1]25'!E63</f>
        <v>0</v>
      </c>
      <c r="F61" s="15">
        <f t="shared" si="6"/>
        <v>345</v>
      </c>
      <c r="G61" s="15">
        <f>'[1]25'!H63</f>
        <v>0</v>
      </c>
      <c r="H61" s="16">
        <f>'[1]25'!I63</f>
        <v>0</v>
      </c>
      <c r="I61" s="16">
        <f>'[1]25'!J63</f>
        <v>0</v>
      </c>
      <c r="J61" s="16">
        <f>'[1]25'!K63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'[1]25'!B64</f>
        <v>160</v>
      </c>
      <c r="C62" s="16">
        <f>'[1]25'!C64</f>
        <v>0</v>
      </c>
      <c r="D62" s="16">
        <f>'[1]25'!D64</f>
        <v>185</v>
      </c>
      <c r="E62" s="16">
        <f>'[1]25'!E64</f>
        <v>0</v>
      </c>
      <c r="F62" s="15">
        <f t="shared" si="6"/>
        <v>345</v>
      </c>
      <c r="G62" s="15">
        <f>'[1]25'!H64</f>
        <v>0</v>
      </c>
      <c r="H62" s="16">
        <f>'[1]25'!I64</f>
        <v>0</v>
      </c>
      <c r="I62" s="16">
        <f>'[1]25'!J64</f>
        <v>0</v>
      </c>
      <c r="J62" s="16">
        <f>'[1]25'!K64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'[1]25'!B65</f>
        <v>160</v>
      </c>
      <c r="C63" s="16">
        <f>'[1]25'!C65</f>
        <v>0</v>
      </c>
      <c r="D63" s="16">
        <f>'[1]25'!D65</f>
        <v>185</v>
      </c>
      <c r="E63" s="16">
        <f>'[1]25'!E65</f>
        <v>0</v>
      </c>
      <c r="F63" s="15">
        <f t="shared" si="6"/>
        <v>345</v>
      </c>
      <c r="G63" s="15">
        <f>'[1]25'!H65</f>
        <v>0</v>
      </c>
      <c r="H63" s="16">
        <f>'[1]25'!I65</f>
        <v>0</v>
      </c>
      <c r="I63" s="16">
        <f>'[1]25'!J65</f>
        <v>0</v>
      </c>
      <c r="J63" s="16">
        <f>'[1]25'!K65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'[1]25'!B66</f>
        <v>160</v>
      </c>
      <c r="C64" s="16">
        <f>'[1]25'!C66</f>
        <v>0</v>
      </c>
      <c r="D64" s="16">
        <f>'[1]25'!D66</f>
        <v>185</v>
      </c>
      <c r="E64" s="16">
        <f>'[1]25'!E66</f>
        <v>0</v>
      </c>
      <c r="F64" s="15">
        <f t="shared" si="6"/>
        <v>345</v>
      </c>
      <c r="G64" s="15">
        <f>'[1]25'!H66</f>
        <v>0</v>
      </c>
      <c r="H64" s="16">
        <f>'[1]25'!I66</f>
        <v>0</v>
      </c>
      <c r="I64" s="16">
        <f>'[1]25'!J66</f>
        <v>0</v>
      </c>
      <c r="J64" s="16">
        <f>'[1]25'!K66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'[1]25'!B67</f>
        <v>160</v>
      </c>
      <c r="C65" s="16">
        <f>'[1]25'!C67</f>
        <v>0</v>
      </c>
      <c r="D65" s="16">
        <f>'[1]25'!D67</f>
        <v>185</v>
      </c>
      <c r="E65" s="16">
        <f>'[1]25'!E67</f>
        <v>0</v>
      </c>
      <c r="F65" s="15">
        <f t="shared" si="6"/>
        <v>345</v>
      </c>
      <c r="G65" s="15">
        <f>'[1]25'!H67</f>
        <v>0</v>
      </c>
      <c r="H65" s="16">
        <f>'[1]25'!I67</f>
        <v>0</v>
      </c>
      <c r="I65" s="16">
        <f>'[1]25'!J67</f>
        <v>0</v>
      </c>
      <c r="J65" s="16">
        <f>'[1]25'!K67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'[1]25'!B68</f>
        <v>160</v>
      </c>
      <c r="C66" s="16">
        <f>'[1]25'!C68</f>
        <v>0</v>
      </c>
      <c r="D66" s="16">
        <f>'[1]25'!D68</f>
        <v>185</v>
      </c>
      <c r="E66" s="16">
        <f>'[1]25'!E68</f>
        <v>0</v>
      </c>
      <c r="F66" s="15">
        <f t="shared" si="6"/>
        <v>345</v>
      </c>
      <c r="G66" s="15">
        <f>'[1]25'!H68</f>
        <v>0</v>
      </c>
      <c r="H66" s="16">
        <f>'[1]25'!I68</f>
        <v>0</v>
      </c>
      <c r="I66" s="16">
        <f>'[1]25'!J68</f>
        <v>0</v>
      </c>
      <c r="J66" s="16">
        <f>'[1]25'!K68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'[1]25'!B69</f>
        <v>160</v>
      </c>
      <c r="C67" s="16">
        <f>'[1]25'!C69</f>
        <v>0</v>
      </c>
      <c r="D67" s="16">
        <f>'[1]25'!D69</f>
        <v>185</v>
      </c>
      <c r="E67" s="16">
        <f>'[1]25'!E69</f>
        <v>0</v>
      </c>
      <c r="F67" s="15">
        <f t="shared" si="6"/>
        <v>345</v>
      </c>
      <c r="G67" s="15">
        <f>'[1]25'!H69</f>
        <v>0</v>
      </c>
      <c r="H67" s="16">
        <f>'[1]25'!I69</f>
        <v>0</v>
      </c>
      <c r="I67" s="16">
        <f>'[1]25'!J69</f>
        <v>0</v>
      </c>
      <c r="J67" s="16">
        <f>'[1]25'!K69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'[1]25'!B70</f>
        <v>160</v>
      </c>
      <c r="C68" s="16">
        <f>'[1]25'!C70</f>
        <v>0</v>
      </c>
      <c r="D68" s="16">
        <f>'[1]25'!D70</f>
        <v>185</v>
      </c>
      <c r="E68" s="16">
        <f>'[1]25'!E70</f>
        <v>0</v>
      </c>
      <c r="F68" s="15">
        <f t="shared" si="6"/>
        <v>345</v>
      </c>
      <c r="G68" s="15">
        <f>'[1]25'!H70</f>
        <v>0</v>
      </c>
      <c r="H68" s="16">
        <f>'[1]25'!I70</f>
        <v>0</v>
      </c>
      <c r="I68" s="16">
        <f>'[1]25'!J70</f>
        <v>0</v>
      </c>
      <c r="J68" s="16">
        <f>'[1]25'!K70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'[1]25'!B71</f>
        <v>160</v>
      </c>
      <c r="C69" s="16">
        <f>'[1]25'!C71</f>
        <v>0</v>
      </c>
      <c r="D69" s="16">
        <f>'[1]25'!D71</f>
        <v>185</v>
      </c>
      <c r="E69" s="16">
        <f>'[1]25'!E71</f>
        <v>0</v>
      </c>
      <c r="F69" s="15">
        <f t="shared" ref="F69:F98" si="17">SUM(B69:E69)</f>
        <v>345</v>
      </c>
      <c r="G69" s="15">
        <f>'[1]25'!H71</f>
        <v>0</v>
      </c>
      <c r="H69" s="16">
        <f>'[1]25'!I71</f>
        <v>0</v>
      </c>
      <c r="I69" s="16">
        <f>'[1]25'!J71</f>
        <v>0</v>
      </c>
      <c r="J69" s="16">
        <f>'[1]25'!K71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'[1]25'!B72</f>
        <v>160</v>
      </c>
      <c r="C70" s="16">
        <f>'[1]25'!C72</f>
        <v>0</v>
      </c>
      <c r="D70" s="16">
        <f>'[1]25'!D72</f>
        <v>185</v>
      </c>
      <c r="E70" s="16">
        <f>'[1]25'!E72</f>
        <v>0</v>
      </c>
      <c r="F70" s="15">
        <f t="shared" si="17"/>
        <v>345</v>
      </c>
      <c r="G70" s="15">
        <f>'[1]25'!H72</f>
        <v>0</v>
      </c>
      <c r="H70" s="16">
        <f>'[1]25'!I72</f>
        <v>0</v>
      </c>
      <c r="I70" s="16">
        <f>'[1]25'!J72</f>
        <v>0</v>
      </c>
      <c r="J70" s="16">
        <f>'[1]25'!K72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'[1]25'!B73</f>
        <v>160</v>
      </c>
      <c r="C71" s="16">
        <f>'[1]25'!C73</f>
        <v>0</v>
      </c>
      <c r="D71" s="16">
        <f>'[1]25'!D73</f>
        <v>185</v>
      </c>
      <c r="E71" s="16">
        <f>'[1]25'!E73</f>
        <v>0</v>
      </c>
      <c r="F71" s="15">
        <f t="shared" si="17"/>
        <v>345</v>
      </c>
      <c r="G71" s="15">
        <f>'[1]25'!H73</f>
        <v>0</v>
      </c>
      <c r="H71" s="16">
        <f>'[1]25'!I73</f>
        <v>0</v>
      </c>
      <c r="I71" s="16">
        <f>'[1]25'!J73</f>
        <v>0</v>
      </c>
      <c r="J71" s="16">
        <f>'[1]25'!K73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'[1]25'!B74</f>
        <v>160</v>
      </c>
      <c r="C72" s="16">
        <f>'[1]25'!C74</f>
        <v>0</v>
      </c>
      <c r="D72" s="16">
        <f>'[1]25'!D74</f>
        <v>185</v>
      </c>
      <c r="E72" s="16">
        <f>'[1]25'!E74</f>
        <v>0</v>
      </c>
      <c r="F72" s="15">
        <f t="shared" si="17"/>
        <v>345</v>
      </c>
      <c r="G72" s="15">
        <f>'[1]25'!H74</f>
        <v>0</v>
      </c>
      <c r="H72" s="16">
        <f>'[1]25'!I74</f>
        <v>0</v>
      </c>
      <c r="I72" s="16">
        <f>'[1]25'!J74</f>
        <v>0</v>
      </c>
      <c r="J72" s="16">
        <f>'[1]25'!K74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'[1]25'!B75</f>
        <v>160</v>
      </c>
      <c r="C73" s="16">
        <f>'[1]25'!C75</f>
        <v>0</v>
      </c>
      <c r="D73" s="16">
        <f>'[1]25'!D75</f>
        <v>185</v>
      </c>
      <c r="E73" s="16">
        <f>'[1]25'!E75</f>
        <v>0</v>
      </c>
      <c r="F73" s="15">
        <f t="shared" si="17"/>
        <v>345</v>
      </c>
      <c r="G73" s="15">
        <f>'[1]25'!H75</f>
        <v>0</v>
      </c>
      <c r="H73" s="16">
        <f>'[1]25'!I75</f>
        <v>0</v>
      </c>
      <c r="I73" s="16">
        <f>'[1]25'!J75</f>
        <v>0</v>
      </c>
      <c r="J73" s="16">
        <f>'[1]25'!K75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'[1]25'!B76</f>
        <v>160</v>
      </c>
      <c r="C74" s="16">
        <f>'[1]25'!C76</f>
        <v>0</v>
      </c>
      <c r="D74" s="16">
        <f>'[1]25'!D76</f>
        <v>185</v>
      </c>
      <c r="E74" s="16">
        <f>'[1]25'!E76</f>
        <v>0</v>
      </c>
      <c r="F74" s="15">
        <f t="shared" si="17"/>
        <v>345</v>
      </c>
      <c r="G74" s="15">
        <f>'[1]25'!H76</f>
        <v>0</v>
      </c>
      <c r="H74" s="16">
        <f>'[1]25'!I76</f>
        <v>0</v>
      </c>
      <c r="I74" s="16">
        <f>'[1]25'!J76</f>
        <v>0</v>
      </c>
      <c r="J74" s="16">
        <f>'[1]25'!K76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'[1]25'!B77</f>
        <v>160</v>
      </c>
      <c r="C75" s="16">
        <f>'[1]25'!C77</f>
        <v>0</v>
      </c>
      <c r="D75" s="16">
        <f>'[1]25'!D77</f>
        <v>185</v>
      </c>
      <c r="E75" s="16">
        <f>'[1]25'!E77</f>
        <v>0</v>
      </c>
      <c r="F75" s="15">
        <f t="shared" si="17"/>
        <v>345</v>
      </c>
      <c r="G75" s="15">
        <f>'[1]25'!H77</f>
        <v>0</v>
      </c>
      <c r="H75" s="16">
        <f>'[1]25'!I77</f>
        <v>0</v>
      </c>
      <c r="I75" s="16">
        <f>'[1]25'!J77</f>
        <v>0</v>
      </c>
      <c r="J75" s="16">
        <f>'[1]25'!K77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'[1]25'!B78</f>
        <v>160</v>
      </c>
      <c r="C76" s="16">
        <f>'[1]25'!C78</f>
        <v>0</v>
      </c>
      <c r="D76" s="16">
        <f>'[1]25'!D78</f>
        <v>185</v>
      </c>
      <c r="E76" s="16">
        <f>'[1]25'!E78</f>
        <v>0</v>
      </c>
      <c r="F76" s="15">
        <f t="shared" si="17"/>
        <v>345</v>
      </c>
      <c r="G76" s="15">
        <f>'[1]25'!H78</f>
        <v>0</v>
      </c>
      <c r="H76" s="16">
        <f>'[1]25'!I78</f>
        <v>0</v>
      </c>
      <c r="I76" s="16">
        <f>'[1]25'!J78</f>
        <v>0</v>
      </c>
      <c r="J76" s="16">
        <f>'[1]25'!K78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'[1]25'!B79</f>
        <v>160</v>
      </c>
      <c r="C77" s="16">
        <f>'[1]25'!C79</f>
        <v>0</v>
      </c>
      <c r="D77" s="16">
        <f>'[1]25'!D79</f>
        <v>185</v>
      </c>
      <c r="E77" s="16">
        <f>'[1]25'!E79</f>
        <v>0</v>
      </c>
      <c r="F77" s="15">
        <f t="shared" si="17"/>
        <v>345</v>
      </c>
      <c r="G77" s="15">
        <f>'[1]25'!H79</f>
        <v>0</v>
      </c>
      <c r="H77" s="16">
        <f>'[1]25'!I79</f>
        <v>0</v>
      </c>
      <c r="I77" s="16">
        <f>'[1]25'!J79</f>
        <v>0</v>
      </c>
      <c r="J77" s="16">
        <f>'[1]25'!K79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'[1]25'!B80</f>
        <v>160</v>
      </c>
      <c r="C78" s="16">
        <f>'[1]25'!C80</f>
        <v>0</v>
      </c>
      <c r="D78" s="16">
        <f>'[1]25'!D80</f>
        <v>185</v>
      </c>
      <c r="E78" s="16">
        <f>'[1]25'!E80</f>
        <v>0</v>
      </c>
      <c r="F78" s="15">
        <f t="shared" si="17"/>
        <v>345</v>
      </c>
      <c r="G78" s="15">
        <f>'[1]25'!H80</f>
        <v>0</v>
      </c>
      <c r="H78" s="16">
        <f>'[1]25'!I80</f>
        <v>0</v>
      </c>
      <c r="I78" s="16">
        <f>'[1]25'!J80</f>
        <v>0</v>
      </c>
      <c r="J78" s="16">
        <f>'[1]25'!K80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'[1]25'!B81</f>
        <v>160</v>
      </c>
      <c r="C79" s="16">
        <f>'[1]25'!C81</f>
        <v>0</v>
      </c>
      <c r="D79" s="16">
        <f>'[1]25'!D81</f>
        <v>185</v>
      </c>
      <c r="E79" s="16">
        <f>'[1]25'!E81</f>
        <v>0</v>
      </c>
      <c r="F79" s="15">
        <f t="shared" si="17"/>
        <v>345</v>
      </c>
      <c r="G79" s="15">
        <f>'[1]25'!H81</f>
        <v>0</v>
      </c>
      <c r="H79" s="16">
        <f>'[1]25'!I81</f>
        <v>0</v>
      </c>
      <c r="I79" s="16">
        <f>'[1]25'!J81</f>
        <v>0</v>
      </c>
      <c r="J79" s="16">
        <f>'[1]25'!K81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'[1]25'!B82</f>
        <v>160</v>
      </c>
      <c r="C80" s="16">
        <f>'[1]25'!C82</f>
        <v>0</v>
      </c>
      <c r="D80" s="16">
        <f>'[1]25'!D82</f>
        <v>185</v>
      </c>
      <c r="E80" s="16">
        <f>'[1]25'!E82</f>
        <v>0</v>
      </c>
      <c r="F80" s="15">
        <f t="shared" si="17"/>
        <v>345</v>
      </c>
      <c r="G80" s="15">
        <f>'[1]25'!H82</f>
        <v>0</v>
      </c>
      <c r="H80" s="16">
        <f>'[1]25'!I82</f>
        <v>0</v>
      </c>
      <c r="I80" s="16">
        <f>'[1]25'!J82</f>
        <v>0</v>
      </c>
      <c r="J80" s="16">
        <f>'[1]25'!K82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'[1]25'!B83</f>
        <v>160</v>
      </c>
      <c r="C81" s="16">
        <f>'[1]25'!C83</f>
        <v>0</v>
      </c>
      <c r="D81" s="16">
        <f>'[1]25'!D83</f>
        <v>185</v>
      </c>
      <c r="E81" s="16">
        <f>'[1]25'!E83</f>
        <v>0</v>
      </c>
      <c r="F81" s="15">
        <f t="shared" si="17"/>
        <v>345</v>
      </c>
      <c r="G81" s="15">
        <f>'[1]25'!H83</f>
        <v>0</v>
      </c>
      <c r="H81" s="16">
        <f>'[1]25'!I83</f>
        <v>0</v>
      </c>
      <c r="I81" s="16">
        <f>'[1]25'!J83</f>
        <v>0</v>
      </c>
      <c r="J81" s="16">
        <f>'[1]25'!K83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'[1]25'!B84</f>
        <v>160</v>
      </c>
      <c r="C82" s="16">
        <f>'[1]25'!C84</f>
        <v>0</v>
      </c>
      <c r="D82" s="16">
        <f>'[1]25'!D84</f>
        <v>185</v>
      </c>
      <c r="E82" s="16">
        <f>'[1]25'!E84</f>
        <v>0</v>
      </c>
      <c r="F82" s="15">
        <f t="shared" si="17"/>
        <v>345</v>
      </c>
      <c r="G82" s="15">
        <f>'[1]25'!H84</f>
        <v>0</v>
      </c>
      <c r="H82" s="16">
        <f>'[1]25'!I84</f>
        <v>0</v>
      </c>
      <c r="I82" s="16">
        <f>'[1]25'!J84</f>
        <v>0</v>
      </c>
      <c r="J82" s="16">
        <f>'[1]25'!K84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'[1]25'!B85</f>
        <v>160</v>
      </c>
      <c r="C83" s="16">
        <f>'[1]25'!C85</f>
        <v>0</v>
      </c>
      <c r="D83" s="16">
        <f>'[1]25'!D85</f>
        <v>185</v>
      </c>
      <c r="E83" s="16">
        <f>'[1]25'!E85</f>
        <v>0</v>
      </c>
      <c r="F83" s="15">
        <f t="shared" si="17"/>
        <v>345</v>
      </c>
      <c r="G83" s="15">
        <f>'[1]25'!H85</f>
        <v>0</v>
      </c>
      <c r="H83" s="16">
        <f>'[1]25'!I85</f>
        <v>0</v>
      </c>
      <c r="I83" s="16">
        <f>'[1]25'!J85</f>
        <v>0</v>
      </c>
      <c r="J83" s="16">
        <f>'[1]25'!K85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'[1]25'!B86</f>
        <v>160</v>
      </c>
      <c r="C84" s="16">
        <f>'[1]25'!C86</f>
        <v>0</v>
      </c>
      <c r="D84" s="16">
        <f>'[1]25'!D86</f>
        <v>185</v>
      </c>
      <c r="E84" s="16">
        <f>'[1]25'!E86</f>
        <v>0</v>
      </c>
      <c r="F84" s="15">
        <f t="shared" si="17"/>
        <v>345</v>
      </c>
      <c r="G84" s="15">
        <f>'[1]25'!H86</f>
        <v>0</v>
      </c>
      <c r="H84" s="16">
        <f>'[1]25'!I86</f>
        <v>0</v>
      </c>
      <c r="I84" s="16">
        <f>'[1]25'!J86</f>
        <v>0</v>
      </c>
      <c r="J84" s="16">
        <f>'[1]25'!K86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'[1]25'!B87</f>
        <v>160</v>
      </c>
      <c r="C85" s="16">
        <f>'[1]25'!C87</f>
        <v>0</v>
      </c>
      <c r="D85" s="16">
        <f>'[1]25'!D87</f>
        <v>185</v>
      </c>
      <c r="E85" s="16">
        <f>'[1]25'!E87</f>
        <v>0</v>
      </c>
      <c r="F85" s="15">
        <f t="shared" si="17"/>
        <v>345</v>
      </c>
      <c r="G85" s="15">
        <f>'[1]25'!H87</f>
        <v>0</v>
      </c>
      <c r="H85" s="16">
        <f>'[1]25'!I87</f>
        <v>0</v>
      </c>
      <c r="I85" s="16">
        <f>'[1]25'!J87</f>
        <v>0</v>
      </c>
      <c r="J85" s="16">
        <f>'[1]25'!K87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'[1]25'!B88</f>
        <v>160</v>
      </c>
      <c r="C86" s="16">
        <f>'[1]25'!C88</f>
        <v>0</v>
      </c>
      <c r="D86" s="16">
        <f>'[1]25'!D88</f>
        <v>185</v>
      </c>
      <c r="E86" s="16">
        <f>'[1]25'!E88</f>
        <v>0</v>
      </c>
      <c r="F86" s="15">
        <f t="shared" si="17"/>
        <v>345</v>
      </c>
      <c r="G86" s="15">
        <f>'[1]25'!H88</f>
        <v>0</v>
      </c>
      <c r="H86" s="16">
        <f>'[1]25'!I88</f>
        <v>0</v>
      </c>
      <c r="I86" s="16">
        <f>'[1]25'!J88</f>
        <v>0</v>
      </c>
      <c r="J86" s="16">
        <f>'[1]25'!K88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'[1]25'!B89</f>
        <v>160</v>
      </c>
      <c r="C87" s="16">
        <f>'[1]25'!C89</f>
        <v>0</v>
      </c>
      <c r="D87" s="16">
        <f>'[1]25'!D89</f>
        <v>185</v>
      </c>
      <c r="E87" s="16">
        <f>'[1]25'!E89</f>
        <v>0</v>
      </c>
      <c r="F87" s="15">
        <f t="shared" si="17"/>
        <v>345</v>
      </c>
      <c r="G87" s="15">
        <f>'[1]25'!H89</f>
        <v>0</v>
      </c>
      <c r="H87" s="16">
        <f>'[1]25'!I89</f>
        <v>0</v>
      </c>
      <c r="I87" s="16">
        <f>'[1]25'!J89</f>
        <v>0</v>
      </c>
      <c r="J87" s="16">
        <f>'[1]25'!K89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'[1]25'!B90</f>
        <v>160</v>
      </c>
      <c r="C88" s="16">
        <f>'[1]25'!C90</f>
        <v>0</v>
      </c>
      <c r="D88" s="16">
        <f>'[1]25'!D90</f>
        <v>185</v>
      </c>
      <c r="E88" s="16">
        <f>'[1]25'!E90</f>
        <v>0</v>
      </c>
      <c r="F88" s="15">
        <f t="shared" si="17"/>
        <v>345</v>
      </c>
      <c r="G88" s="15">
        <f>'[1]25'!H90</f>
        <v>0</v>
      </c>
      <c r="H88" s="16">
        <f>'[1]25'!I90</f>
        <v>0</v>
      </c>
      <c r="I88" s="16">
        <f>'[1]25'!J90</f>
        <v>0</v>
      </c>
      <c r="J88" s="16">
        <f>'[1]25'!K90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'[1]25'!B91</f>
        <v>160</v>
      </c>
      <c r="C89" s="16">
        <f>'[1]25'!C91</f>
        <v>0</v>
      </c>
      <c r="D89" s="16">
        <f>'[1]25'!D91</f>
        <v>185</v>
      </c>
      <c r="E89" s="16">
        <f>'[1]25'!E91</f>
        <v>0</v>
      </c>
      <c r="F89" s="15">
        <f t="shared" si="17"/>
        <v>345</v>
      </c>
      <c r="G89" s="15">
        <f>'[1]25'!H91</f>
        <v>0</v>
      </c>
      <c r="H89" s="16">
        <f>'[1]25'!I91</f>
        <v>0</v>
      </c>
      <c r="I89" s="16">
        <f>'[1]25'!J91</f>
        <v>0</v>
      </c>
      <c r="J89" s="16">
        <f>'[1]25'!K91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'[1]25'!B92</f>
        <v>160</v>
      </c>
      <c r="C90" s="16">
        <f>'[1]25'!C92</f>
        <v>0</v>
      </c>
      <c r="D90" s="16">
        <f>'[1]25'!D92</f>
        <v>185</v>
      </c>
      <c r="E90" s="16">
        <f>'[1]25'!E92</f>
        <v>0</v>
      </c>
      <c r="F90" s="15">
        <f t="shared" si="17"/>
        <v>345</v>
      </c>
      <c r="G90" s="15">
        <f>'[1]25'!H92</f>
        <v>0</v>
      </c>
      <c r="H90" s="16">
        <f>'[1]25'!I92</f>
        <v>0</v>
      </c>
      <c r="I90" s="16">
        <f>'[1]25'!J92</f>
        <v>0</v>
      </c>
      <c r="J90" s="16">
        <f>'[1]25'!K92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'[1]25'!B93</f>
        <v>160</v>
      </c>
      <c r="C91" s="16">
        <f>'[1]25'!C93</f>
        <v>0</v>
      </c>
      <c r="D91" s="16">
        <f>'[1]25'!D93</f>
        <v>185</v>
      </c>
      <c r="E91" s="16">
        <f>'[1]25'!E93</f>
        <v>0</v>
      </c>
      <c r="F91" s="15">
        <f t="shared" si="17"/>
        <v>345</v>
      </c>
      <c r="G91" s="15">
        <f>'[1]25'!H93</f>
        <v>0</v>
      </c>
      <c r="H91" s="16">
        <f>'[1]25'!I93</f>
        <v>0</v>
      </c>
      <c r="I91" s="16">
        <f>'[1]25'!J93</f>
        <v>0</v>
      </c>
      <c r="J91" s="16">
        <f>'[1]25'!K93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'[1]25'!B94</f>
        <v>160</v>
      </c>
      <c r="C92" s="16">
        <f>'[1]25'!C94</f>
        <v>0</v>
      </c>
      <c r="D92" s="16">
        <f>'[1]25'!D94</f>
        <v>185</v>
      </c>
      <c r="E92" s="16">
        <f>'[1]25'!E94</f>
        <v>0</v>
      </c>
      <c r="F92" s="15">
        <f t="shared" si="17"/>
        <v>345</v>
      </c>
      <c r="G92" s="15">
        <f>'[1]25'!H94</f>
        <v>0</v>
      </c>
      <c r="H92" s="16">
        <f>'[1]25'!I94</f>
        <v>0</v>
      </c>
      <c r="I92" s="16">
        <f>'[1]25'!J94</f>
        <v>0</v>
      </c>
      <c r="J92" s="16">
        <f>'[1]25'!K94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'[1]25'!B95</f>
        <v>160</v>
      </c>
      <c r="C93" s="16">
        <f>'[1]25'!C95</f>
        <v>0</v>
      </c>
      <c r="D93" s="16">
        <f>'[1]25'!D95</f>
        <v>185</v>
      </c>
      <c r="E93" s="16">
        <f>'[1]25'!E95</f>
        <v>0</v>
      </c>
      <c r="F93" s="15">
        <f t="shared" si="17"/>
        <v>345</v>
      </c>
      <c r="G93" s="15">
        <f>'[1]25'!H95</f>
        <v>0</v>
      </c>
      <c r="H93" s="16">
        <f>'[1]25'!I95</f>
        <v>0</v>
      </c>
      <c r="I93" s="16">
        <f>'[1]25'!J95</f>
        <v>0</v>
      </c>
      <c r="J93" s="16">
        <f>'[1]25'!K95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'[1]25'!B96</f>
        <v>160</v>
      </c>
      <c r="C94" s="16">
        <f>'[1]25'!C96</f>
        <v>0</v>
      </c>
      <c r="D94" s="16">
        <f>'[1]25'!D96</f>
        <v>185</v>
      </c>
      <c r="E94" s="16">
        <f>'[1]25'!E96</f>
        <v>0</v>
      </c>
      <c r="F94" s="15">
        <f t="shared" si="17"/>
        <v>345</v>
      </c>
      <c r="G94" s="15">
        <f>'[1]25'!H96</f>
        <v>0</v>
      </c>
      <c r="H94" s="16">
        <f>'[1]25'!I96</f>
        <v>0</v>
      </c>
      <c r="I94" s="16">
        <f>'[1]25'!J96</f>
        <v>0</v>
      </c>
      <c r="J94" s="16">
        <f>'[1]25'!K96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'[1]25'!B97</f>
        <v>160</v>
      </c>
      <c r="C95" s="16">
        <f>'[1]25'!C97</f>
        <v>0</v>
      </c>
      <c r="D95" s="16">
        <f>'[1]25'!D97</f>
        <v>185</v>
      </c>
      <c r="E95" s="16">
        <f>'[1]25'!E97</f>
        <v>0</v>
      </c>
      <c r="F95" s="15">
        <f t="shared" si="17"/>
        <v>345</v>
      </c>
      <c r="G95" s="15">
        <f>'[1]25'!H97</f>
        <v>0</v>
      </c>
      <c r="H95" s="16">
        <f>'[1]25'!I97</f>
        <v>0</v>
      </c>
      <c r="I95" s="16">
        <f>'[1]25'!J97</f>
        <v>0</v>
      </c>
      <c r="J95" s="16">
        <f>'[1]25'!K97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'[1]25'!B98</f>
        <v>160</v>
      </c>
      <c r="C96" s="16">
        <f>'[1]25'!C98</f>
        <v>0</v>
      </c>
      <c r="D96" s="16">
        <f>'[1]25'!D98</f>
        <v>185</v>
      </c>
      <c r="E96" s="16">
        <f>'[1]25'!E98</f>
        <v>0</v>
      </c>
      <c r="F96" s="15">
        <f t="shared" si="17"/>
        <v>345</v>
      </c>
      <c r="G96" s="15">
        <f>'[1]25'!H98</f>
        <v>0</v>
      </c>
      <c r="H96" s="16">
        <f>'[1]25'!I98</f>
        <v>0</v>
      </c>
      <c r="I96" s="16">
        <f>'[1]25'!J98</f>
        <v>0</v>
      </c>
      <c r="J96" s="16">
        <f>'[1]25'!K98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'[1]25'!B99</f>
        <v>160</v>
      </c>
      <c r="C97" s="16">
        <f>'[1]25'!C99</f>
        <v>0</v>
      </c>
      <c r="D97" s="16">
        <f>'[1]25'!D99</f>
        <v>185</v>
      </c>
      <c r="E97" s="16">
        <f>'[1]25'!E99</f>
        <v>0</v>
      </c>
      <c r="F97" s="15">
        <f t="shared" si="17"/>
        <v>345</v>
      </c>
      <c r="G97" s="15">
        <f>'[1]25'!H99</f>
        <v>0</v>
      </c>
      <c r="H97" s="16">
        <f>'[1]25'!I99</f>
        <v>0</v>
      </c>
      <c r="I97" s="16">
        <f>'[1]25'!J99</f>
        <v>0</v>
      </c>
      <c r="J97" s="16">
        <f>'[1]25'!K99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'[1]25'!B100</f>
        <v>160</v>
      </c>
      <c r="C98" s="16">
        <f>'[1]25'!C100</f>
        <v>0</v>
      </c>
      <c r="D98" s="16">
        <f>'[1]25'!D100</f>
        <v>185</v>
      </c>
      <c r="E98" s="16">
        <f>'[1]25'!E100</f>
        <v>0</v>
      </c>
      <c r="F98" s="15">
        <f t="shared" si="17"/>
        <v>345</v>
      </c>
      <c r="G98" s="15">
        <f>'[1]25'!H100</f>
        <v>0</v>
      </c>
      <c r="H98" s="16">
        <f>'[1]25'!I100</f>
        <v>0</v>
      </c>
      <c r="I98" s="16">
        <f>'[1]25'!J100</f>
        <v>0</v>
      </c>
      <c r="J98" s="16">
        <f>'[1]25'!K100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1.76</v>
      </c>
      <c r="C99" s="15">
        <f t="shared" si="18"/>
        <v>2.86</v>
      </c>
      <c r="D99" s="15">
        <f t="shared" si="18"/>
        <v>2.0350000000000001</v>
      </c>
      <c r="E99" s="15">
        <f t="shared" si="18"/>
        <v>0</v>
      </c>
      <c r="F99" s="15">
        <f t="shared" si="18"/>
        <v>6.6550000000000002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44951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'[2]25'!B5</f>
        <v>42</v>
      </c>
      <c r="C3" s="205">
        <f>'[2]25'!C5</f>
        <v>30</v>
      </c>
      <c r="D3" s="205">
        <f>'[2]25'!D5</f>
        <v>0</v>
      </c>
      <c r="E3" s="205">
        <f>'[2]25'!E5</f>
        <v>0</v>
      </c>
      <c r="F3" s="15">
        <f>SUM(B3:E3)</f>
        <v>72</v>
      </c>
      <c r="G3" s="204">
        <f>'[2]25'!H5</f>
        <v>39</v>
      </c>
      <c r="H3" s="205">
        <f>'[2]25'!I5</f>
        <v>0</v>
      </c>
      <c r="I3" s="205">
        <f>'[2]25'!J5</f>
        <v>0</v>
      </c>
      <c r="J3" s="205">
        <f>'[2]25'!K5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204">
        <f>'[2]25'!B6</f>
        <v>42</v>
      </c>
      <c r="C4" s="205">
        <f>'[2]25'!C6</f>
        <v>30</v>
      </c>
      <c r="D4" s="205">
        <f>'[2]25'!D6</f>
        <v>0</v>
      </c>
      <c r="E4" s="205">
        <f>'[2]25'!E6</f>
        <v>0</v>
      </c>
      <c r="F4" s="15">
        <f>SUM(B4:E4)</f>
        <v>72</v>
      </c>
      <c r="G4" s="204">
        <f>'[2]25'!H6</f>
        <v>39</v>
      </c>
      <c r="H4" s="205">
        <f>'[2]25'!I6</f>
        <v>0</v>
      </c>
      <c r="I4" s="205">
        <f>'[2]25'!J6</f>
        <v>0</v>
      </c>
      <c r="J4" s="205">
        <f>'[2]25'!K6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204">
        <f>'[2]25'!B7</f>
        <v>42</v>
      </c>
      <c r="C5" s="205">
        <f>'[2]25'!C7</f>
        <v>30</v>
      </c>
      <c r="D5" s="205">
        <f>'[2]25'!D7</f>
        <v>0</v>
      </c>
      <c r="E5" s="205">
        <f>'[2]25'!E7</f>
        <v>0</v>
      </c>
      <c r="F5" s="15">
        <f t="shared" ref="F5:F68" si="6">SUM(B5:E5)</f>
        <v>72</v>
      </c>
      <c r="G5" s="204">
        <f>'[2]25'!H7</f>
        <v>39</v>
      </c>
      <c r="H5" s="205">
        <f>'[2]25'!I7</f>
        <v>0</v>
      </c>
      <c r="I5" s="205">
        <f>'[2]25'!J7</f>
        <v>0</v>
      </c>
      <c r="J5" s="205">
        <f>'[2]25'!K7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204">
        <f>'[2]25'!B8</f>
        <v>42</v>
      </c>
      <c r="C6" s="205">
        <f>'[2]25'!C8</f>
        <v>30</v>
      </c>
      <c r="D6" s="205">
        <f>'[2]25'!D8</f>
        <v>0</v>
      </c>
      <c r="E6" s="205">
        <f>'[2]25'!E8</f>
        <v>0</v>
      </c>
      <c r="F6" s="15">
        <f t="shared" si="6"/>
        <v>72</v>
      </c>
      <c r="G6" s="204">
        <f>'[2]25'!H8</f>
        <v>39</v>
      </c>
      <c r="H6" s="205">
        <f>'[2]25'!I8</f>
        <v>0</v>
      </c>
      <c r="I6" s="205">
        <f>'[2]25'!J8</f>
        <v>0</v>
      </c>
      <c r="J6" s="205">
        <f>'[2]25'!K8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204">
        <f>'[2]25'!B9</f>
        <v>42</v>
      </c>
      <c r="C7" s="205">
        <f>'[2]25'!C9</f>
        <v>30</v>
      </c>
      <c r="D7" s="205">
        <f>'[2]25'!D9</f>
        <v>0</v>
      </c>
      <c r="E7" s="205">
        <f>'[2]25'!E9</f>
        <v>0</v>
      </c>
      <c r="F7" s="15">
        <f t="shared" si="6"/>
        <v>72</v>
      </c>
      <c r="G7" s="204">
        <f>'[2]25'!H9</f>
        <v>39</v>
      </c>
      <c r="H7" s="205">
        <f>'[2]25'!I9</f>
        <v>0</v>
      </c>
      <c r="I7" s="205">
        <f>'[2]25'!J9</f>
        <v>0</v>
      </c>
      <c r="J7" s="205">
        <f>'[2]25'!K9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204">
        <f>'[2]25'!B10</f>
        <v>42</v>
      </c>
      <c r="C8" s="205">
        <f>'[2]25'!C10</f>
        <v>30</v>
      </c>
      <c r="D8" s="205">
        <f>'[2]25'!D10</f>
        <v>0</v>
      </c>
      <c r="E8" s="205">
        <f>'[2]25'!E10</f>
        <v>0</v>
      </c>
      <c r="F8" s="15">
        <f t="shared" si="6"/>
        <v>72</v>
      </c>
      <c r="G8" s="204">
        <f>'[2]25'!H10</f>
        <v>39</v>
      </c>
      <c r="H8" s="205">
        <f>'[2]25'!I10</f>
        <v>0</v>
      </c>
      <c r="I8" s="205">
        <f>'[2]25'!J10</f>
        <v>0</v>
      </c>
      <c r="J8" s="205">
        <f>'[2]25'!K10</f>
        <v>0</v>
      </c>
      <c r="K8" s="15">
        <f t="shared" si="3"/>
        <v>39</v>
      </c>
      <c r="L8" s="18">
        <f>frq!C8</f>
        <v>1</v>
      </c>
      <c r="M8" s="167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</row>
    <row r="9" spans="1:18">
      <c r="A9" s="8" t="s">
        <v>51</v>
      </c>
      <c r="B9" s="204">
        <f>'[2]25'!B11</f>
        <v>42</v>
      </c>
      <c r="C9" s="205">
        <f>'[2]25'!C11</f>
        <v>30</v>
      </c>
      <c r="D9" s="205">
        <f>'[2]25'!D11</f>
        <v>0</v>
      </c>
      <c r="E9" s="205">
        <f>'[2]25'!E11</f>
        <v>0</v>
      </c>
      <c r="F9" s="15">
        <f t="shared" si="6"/>
        <v>72</v>
      </c>
      <c r="G9" s="204">
        <f>'[2]25'!H11</f>
        <v>39</v>
      </c>
      <c r="H9" s="205">
        <f>'[2]25'!I11</f>
        <v>0</v>
      </c>
      <c r="I9" s="205">
        <f>'[2]25'!J11</f>
        <v>0</v>
      </c>
      <c r="J9" s="205">
        <f>'[2]25'!K11</f>
        <v>0</v>
      </c>
      <c r="K9" s="15">
        <f t="shared" si="3"/>
        <v>39</v>
      </c>
      <c r="L9" s="18">
        <f>frq!C9</f>
        <v>1</v>
      </c>
      <c r="M9" s="167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</row>
    <row r="10" spans="1:18">
      <c r="A10" s="8" t="s">
        <v>52</v>
      </c>
      <c r="B10" s="204">
        <f>'[2]25'!B12</f>
        <v>42</v>
      </c>
      <c r="C10" s="205">
        <f>'[2]25'!C12</f>
        <v>30</v>
      </c>
      <c r="D10" s="205">
        <f>'[2]25'!D12</f>
        <v>0</v>
      </c>
      <c r="E10" s="205">
        <f>'[2]25'!E12</f>
        <v>0</v>
      </c>
      <c r="F10" s="15">
        <f t="shared" si="6"/>
        <v>72</v>
      </c>
      <c r="G10" s="204">
        <f>'[2]25'!H12</f>
        <v>39</v>
      </c>
      <c r="H10" s="205">
        <f>'[2]25'!I12</f>
        <v>0</v>
      </c>
      <c r="I10" s="205">
        <f>'[2]25'!J12</f>
        <v>0</v>
      </c>
      <c r="J10" s="205">
        <f>'[2]25'!K12</f>
        <v>0</v>
      </c>
      <c r="K10" s="15">
        <f t="shared" si="3"/>
        <v>39</v>
      </c>
      <c r="L10" s="18">
        <f>frq!C10</f>
        <v>1</v>
      </c>
      <c r="M10" s="167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</row>
    <row r="11" spans="1:18">
      <c r="A11" s="8" t="s">
        <v>53</v>
      </c>
      <c r="B11" s="204">
        <f>'[2]25'!B13</f>
        <v>42</v>
      </c>
      <c r="C11" s="205">
        <f>'[2]25'!C13</f>
        <v>30</v>
      </c>
      <c r="D11" s="205">
        <f>'[2]25'!D13</f>
        <v>0</v>
      </c>
      <c r="E11" s="205">
        <f>'[2]25'!E13</f>
        <v>0</v>
      </c>
      <c r="F11" s="15">
        <f t="shared" si="6"/>
        <v>72</v>
      </c>
      <c r="G11" s="204">
        <f>'[2]25'!H13</f>
        <v>39</v>
      </c>
      <c r="H11" s="205">
        <f>'[2]25'!I13</f>
        <v>0</v>
      </c>
      <c r="I11" s="205">
        <f>'[2]25'!J13</f>
        <v>0</v>
      </c>
      <c r="J11" s="205">
        <f>'[2]25'!K13</f>
        <v>0</v>
      </c>
      <c r="K11" s="15">
        <f t="shared" si="3"/>
        <v>39</v>
      </c>
      <c r="L11" s="18">
        <f>frq!C11</f>
        <v>1</v>
      </c>
      <c r="M11" s="167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</row>
    <row r="12" spans="1:18">
      <c r="A12" s="8" t="s">
        <v>54</v>
      </c>
      <c r="B12" s="204">
        <f>'[2]25'!B14</f>
        <v>42</v>
      </c>
      <c r="C12" s="205">
        <f>'[2]25'!C14</f>
        <v>30</v>
      </c>
      <c r="D12" s="205">
        <f>'[2]25'!D14</f>
        <v>0</v>
      </c>
      <c r="E12" s="205">
        <f>'[2]25'!E14</f>
        <v>0</v>
      </c>
      <c r="F12" s="15">
        <f t="shared" si="6"/>
        <v>72</v>
      </c>
      <c r="G12" s="204">
        <f>'[2]25'!H14</f>
        <v>39</v>
      </c>
      <c r="H12" s="205">
        <f>'[2]25'!I14</f>
        <v>0</v>
      </c>
      <c r="I12" s="205">
        <f>'[2]25'!J14</f>
        <v>0</v>
      </c>
      <c r="J12" s="205">
        <f>'[2]25'!K14</f>
        <v>0</v>
      </c>
      <c r="K12" s="15">
        <f t="shared" si="3"/>
        <v>39</v>
      </c>
      <c r="L12" s="18">
        <f>frq!C12</f>
        <v>1</v>
      </c>
      <c r="M12" s="167">
        <f t="shared" si="4"/>
        <v>38.6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38.6</v>
      </c>
      <c r="R12" s="18">
        <v>0.4</v>
      </c>
    </row>
    <row r="13" spans="1:18">
      <c r="A13" s="8" t="s">
        <v>55</v>
      </c>
      <c r="B13" s="204">
        <f>'[2]25'!B15</f>
        <v>42</v>
      </c>
      <c r="C13" s="205">
        <f>'[2]25'!C15</f>
        <v>30</v>
      </c>
      <c r="D13" s="205">
        <f>'[2]25'!D15</f>
        <v>0</v>
      </c>
      <c r="E13" s="205">
        <f>'[2]25'!E15</f>
        <v>0</v>
      </c>
      <c r="F13" s="15">
        <f t="shared" si="6"/>
        <v>72</v>
      </c>
      <c r="G13" s="204">
        <f>'[2]25'!H15</f>
        <v>39</v>
      </c>
      <c r="H13" s="205">
        <f>'[2]25'!I15</f>
        <v>0</v>
      </c>
      <c r="I13" s="205">
        <f>'[2]25'!J15</f>
        <v>0</v>
      </c>
      <c r="J13" s="205">
        <f>'[2]25'!K15</f>
        <v>0</v>
      </c>
      <c r="K13" s="15">
        <f t="shared" si="3"/>
        <v>39</v>
      </c>
      <c r="L13" s="18">
        <f>frq!C13</f>
        <v>1</v>
      </c>
      <c r="M13" s="167">
        <f t="shared" si="4"/>
        <v>38.6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38.6</v>
      </c>
      <c r="R13" s="18">
        <v>0.4</v>
      </c>
    </row>
    <row r="14" spans="1:18">
      <c r="A14" s="8" t="s">
        <v>56</v>
      </c>
      <c r="B14" s="204">
        <f>'[2]25'!B16</f>
        <v>42</v>
      </c>
      <c r="C14" s="205">
        <f>'[2]25'!C16</f>
        <v>30</v>
      </c>
      <c r="D14" s="205">
        <f>'[2]25'!D16</f>
        <v>0</v>
      </c>
      <c r="E14" s="205">
        <f>'[2]25'!E16</f>
        <v>0</v>
      </c>
      <c r="F14" s="15">
        <f t="shared" si="6"/>
        <v>72</v>
      </c>
      <c r="G14" s="204">
        <f>'[2]25'!H16</f>
        <v>39</v>
      </c>
      <c r="H14" s="205">
        <f>'[2]25'!I16</f>
        <v>0</v>
      </c>
      <c r="I14" s="205">
        <f>'[2]25'!J16</f>
        <v>0</v>
      </c>
      <c r="J14" s="205">
        <f>'[2]25'!K16</f>
        <v>0</v>
      </c>
      <c r="K14" s="15">
        <f t="shared" si="3"/>
        <v>39</v>
      </c>
      <c r="L14" s="18">
        <f>frq!C14</f>
        <v>1</v>
      </c>
      <c r="M14" s="167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</row>
    <row r="15" spans="1:18">
      <c r="A15" s="8" t="s">
        <v>57</v>
      </c>
      <c r="B15" s="204">
        <f>'[2]25'!B17</f>
        <v>42</v>
      </c>
      <c r="C15" s="205">
        <f>'[2]25'!C17</f>
        <v>30</v>
      </c>
      <c r="D15" s="205">
        <f>'[2]25'!D17</f>
        <v>0</v>
      </c>
      <c r="E15" s="205">
        <f>'[2]25'!E17</f>
        <v>0</v>
      </c>
      <c r="F15" s="15">
        <f t="shared" si="6"/>
        <v>72</v>
      </c>
      <c r="G15" s="204">
        <f>'[2]25'!H17</f>
        <v>39</v>
      </c>
      <c r="H15" s="205">
        <f>'[2]25'!I17</f>
        <v>0</v>
      </c>
      <c r="I15" s="205">
        <f>'[2]25'!J17</f>
        <v>0</v>
      </c>
      <c r="J15" s="205">
        <f>'[2]25'!K17</f>
        <v>0</v>
      </c>
      <c r="K15" s="15">
        <f t="shared" si="3"/>
        <v>39</v>
      </c>
      <c r="L15" s="18">
        <f>frq!C15</f>
        <v>1</v>
      </c>
      <c r="M15" s="167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</row>
    <row r="16" spans="1:18">
      <c r="A16" s="8" t="s">
        <v>58</v>
      </c>
      <c r="B16" s="204">
        <f>'[2]25'!B18</f>
        <v>42</v>
      </c>
      <c r="C16" s="205">
        <f>'[2]25'!C18</f>
        <v>30</v>
      </c>
      <c r="D16" s="205">
        <f>'[2]25'!D18</f>
        <v>0</v>
      </c>
      <c r="E16" s="205">
        <f>'[2]25'!E18</f>
        <v>0</v>
      </c>
      <c r="F16" s="15">
        <f t="shared" si="6"/>
        <v>72</v>
      </c>
      <c r="G16" s="204">
        <f>'[2]25'!H18</f>
        <v>39</v>
      </c>
      <c r="H16" s="205">
        <f>'[2]25'!I18</f>
        <v>0</v>
      </c>
      <c r="I16" s="205">
        <f>'[2]25'!J18</f>
        <v>0</v>
      </c>
      <c r="J16" s="205">
        <f>'[2]25'!K18</f>
        <v>0</v>
      </c>
      <c r="K16" s="15">
        <f t="shared" si="3"/>
        <v>39</v>
      </c>
      <c r="L16" s="18">
        <f>frq!C16</f>
        <v>1</v>
      </c>
      <c r="M16" s="167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</row>
    <row r="17" spans="1:18">
      <c r="A17" s="8" t="s">
        <v>59</v>
      </c>
      <c r="B17" s="204">
        <f>'[2]25'!B19</f>
        <v>42</v>
      </c>
      <c r="C17" s="205">
        <f>'[2]25'!C19</f>
        <v>30</v>
      </c>
      <c r="D17" s="205">
        <f>'[2]25'!D19</f>
        <v>0</v>
      </c>
      <c r="E17" s="205">
        <f>'[2]25'!E19</f>
        <v>0</v>
      </c>
      <c r="F17" s="15">
        <f t="shared" si="6"/>
        <v>72</v>
      </c>
      <c r="G17" s="204">
        <f>'[2]25'!H19</f>
        <v>39</v>
      </c>
      <c r="H17" s="205">
        <f>'[2]25'!I19</f>
        <v>0</v>
      </c>
      <c r="I17" s="205">
        <f>'[2]25'!J19</f>
        <v>0</v>
      </c>
      <c r="J17" s="205">
        <f>'[2]25'!K19</f>
        <v>0</v>
      </c>
      <c r="K17" s="15">
        <f t="shared" si="3"/>
        <v>39</v>
      </c>
      <c r="L17" s="18">
        <f>frq!C17</f>
        <v>1</v>
      </c>
      <c r="M17" s="167">
        <f t="shared" si="4"/>
        <v>38.6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38.6</v>
      </c>
      <c r="R17" s="18">
        <v>0.4</v>
      </c>
    </row>
    <row r="18" spans="1:18">
      <c r="A18" s="8" t="s">
        <v>60</v>
      </c>
      <c r="B18" s="204">
        <f>'[2]25'!B20</f>
        <v>42</v>
      </c>
      <c r="C18" s="205">
        <f>'[2]25'!C20</f>
        <v>30</v>
      </c>
      <c r="D18" s="205">
        <f>'[2]25'!D20</f>
        <v>0</v>
      </c>
      <c r="E18" s="205">
        <f>'[2]25'!E20</f>
        <v>0</v>
      </c>
      <c r="F18" s="15">
        <f t="shared" si="6"/>
        <v>72</v>
      </c>
      <c r="G18" s="204">
        <f>'[2]25'!H20</f>
        <v>39</v>
      </c>
      <c r="H18" s="205">
        <f>'[2]25'!I20</f>
        <v>0</v>
      </c>
      <c r="I18" s="205">
        <f>'[2]25'!J20</f>
        <v>0</v>
      </c>
      <c r="J18" s="205">
        <f>'[2]25'!K20</f>
        <v>0</v>
      </c>
      <c r="K18" s="15">
        <f t="shared" si="3"/>
        <v>39</v>
      </c>
      <c r="L18" s="18">
        <f>frq!C18</f>
        <v>1</v>
      </c>
      <c r="M18" s="167">
        <f t="shared" si="4"/>
        <v>38.6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38.6</v>
      </c>
      <c r="R18" s="18">
        <v>0.4</v>
      </c>
    </row>
    <row r="19" spans="1:18">
      <c r="A19" s="8" t="s">
        <v>61</v>
      </c>
      <c r="B19" s="204">
        <f>'[2]25'!B21</f>
        <v>42</v>
      </c>
      <c r="C19" s="205">
        <f>'[2]25'!C21</f>
        <v>30</v>
      </c>
      <c r="D19" s="205">
        <f>'[2]25'!D21</f>
        <v>0</v>
      </c>
      <c r="E19" s="205">
        <f>'[2]25'!E21</f>
        <v>0</v>
      </c>
      <c r="F19" s="15">
        <f t="shared" si="6"/>
        <v>72</v>
      </c>
      <c r="G19" s="204">
        <f>'[2]25'!H21</f>
        <v>39</v>
      </c>
      <c r="H19" s="205">
        <f>'[2]25'!I21</f>
        <v>0</v>
      </c>
      <c r="I19" s="205">
        <f>'[2]25'!J21</f>
        <v>0</v>
      </c>
      <c r="J19" s="205">
        <f>'[2]25'!K21</f>
        <v>0</v>
      </c>
      <c r="K19" s="15">
        <f t="shared" si="3"/>
        <v>39</v>
      </c>
      <c r="L19" s="18">
        <f>frq!C19</f>
        <v>1</v>
      </c>
      <c r="M19" s="167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</row>
    <row r="20" spans="1:18">
      <c r="A20" s="8" t="s">
        <v>62</v>
      </c>
      <c r="B20" s="204">
        <f>'[2]25'!B22</f>
        <v>42</v>
      </c>
      <c r="C20" s="205">
        <f>'[2]25'!C22</f>
        <v>30</v>
      </c>
      <c r="D20" s="205">
        <f>'[2]25'!D22</f>
        <v>0</v>
      </c>
      <c r="E20" s="205">
        <f>'[2]25'!E22</f>
        <v>0</v>
      </c>
      <c r="F20" s="15">
        <f t="shared" si="6"/>
        <v>72</v>
      </c>
      <c r="G20" s="204">
        <f>'[2]25'!H22</f>
        <v>39</v>
      </c>
      <c r="H20" s="205">
        <f>'[2]25'!I22</f>
        <v>0</v>
      </c>
      <c r="I20" s="205">
        <f>'[2]25'!J22</f>
        <v>0</v>
      </c>
      <c r="J20" s="205">
        <f>'[2]25'!K22</f>
        <v>0</v>
      </c>
      <c r="K20" s="15">
        <f t="shared" si="3"/>
        <v>39</v>
      </c>
      <c r="L20" s="18">
        <f>frq!C20</f>
        <v>1</v>
      </c>
      <c r="M20" s="167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</row>
    <row r="21" spans="1:18">
      <c r="A21" s="8" t="s">
        <v>63</v>
      </c>
      <c r="B21" s="204">
        <f>'[2]25'!B23</f>
        <v>42</v>
      </c>
      <c r="C21" s="205">
        <f>'[2]25'!C23</f>
        <v>30</v>
      </c>
      <c r="D21" s="205">
        <f>'[2]25'!D23</f>
        <v>0</v>
      </c>
      <c r="E21" s="205">
        <f>'[2]25'!E23</f>
        <v>0</v>
      </c>
      <c r="F21" s="15">
        <f t="shared" si="6"/>
        <v>72</v>
      </c>
      <c r="G21" s="204">
        <f>'[2]25'!H23</f>
        <v>39</v>
      </c>
      <c r="H21" s="205">
        <f>'[2]25'!I23</f>
        <v>0</v>
      </c>
      <c r="I21" s="205">
        <f>'[2]25'!J23</f>
        <v>0</v>
      </c>
      <c r="J21" s="205">
        <f>'[2]25'!K23</f>
        <v>0</v>
      </c>
      <c r="K21" s="15">
        <f t="shared" si="3"/>
        <v>39</v>
      </c>
      <c r="L21" s="18">
        <f>frq!C21</f>
        <v>1</v>
      </c>
      <c r="M21" s="167">
        <f t="shared" si="4"/>
        <v>38.6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38.6</v>
      </c>
      <c r="R21" s="18">
        <v>0.4</v>
      </c>
    </row>
    <row r="22" spans="1:18">
      <c r="A22" s="8" t="s">
        <v>64</v>
      </c>
      <c r="B22" s="204">
        <f>'[2]25'!B24</f>
        <v>42</v>
      </c>
      <c r="C22" s="205">
        <f>'[2]25'!C24</f>
        <v>30</v>
      </c>
      <c r="D22" s="205">
        <f>'[2]25'!D24</f>
        <v>0</v>
      </c>
      <c r="E22" s="205">
        <f>'[2]25'!E24</f>
        <v>0</v>
      </c>
      <c r="F22" s="15">
        <f t="shared" si="6"/>
        <v>72</v>
      </c>
      <c r="G22" s="204">
        <f>'[2]25'!H24</f>
        <v>39</v>
      </c>
      <c r="H22" s="205">
        <f>'[2]25'!I24</f>
        <v>0</v>
      </c>
      <c r="I22" s="205">
        <f>'[2]25'!J24</f>
        <v>0</v>
      </c>
      <c r="J22" s="205">
        <f>'[2]25'!K24</f>
        <v>0</v>
      </c>
      <c r="K22" s="15">
        <f t="shared" si="3"/>
        <v>39</v>
      </c>
      <c r="L22" s="18">
        <f>frq!C22</f>
        <v>1</v>
      </c>
      <c r="M22" s="167">
        <f t="shared" si="4"/>
        <v>38.6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38.6</v>
      </c>
      <c r="R22" s="18">
        <v>0.4</v>
      </c>
    </row>
    <row r="23" spans="1:18">
      <c r="A23" s="8" t="s">
        <v>65</v>
      </c>
      <c r="B23" s="204">
        <f>'[2]25'!B25</f>
        <v>42</v>
      </c>
      <c r="C23" s="205">
        <f>'[2]25'!C25</f>
        <v>30</v>
      </c>
      <c r="D23" s="205">
        <f>'[2]25'!D25</f>
        <v>0</v>
      </c>
      <c r="E23" s="205">
        <f>'[2]25'!E25</f>
        <v>0</v>
      </c>
      <c r="F23" s="15">
        <f t="shared" si="6"/>
        <v>72</v>
      </c>
      <c r="G23" s="204">
        <f>'[2]25'!H25</f>
        <v>38</v>
      </c>
      <c r="H23" s="205">
        <f>'[2]25'!I25</f>
        <v>0</v>
      </c>
      <c r="I23" s="205">
        <f>'[2]25'!J25</f>
        <v>0</v>
      </c>
      <c r="J23" s="205">
        <f>'[2]25'!K25</f>
        <v>0</v>
      </c>
      <c r="K23" s="15">
        <f t="shared" si="3"/>
        <v>38</v>
      </c>
      <c r="L23" s="18">
        <f>frq!C23</f>
        <v>1</v>
      </c>
      <c r="M23" s="167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204">
        <f>'[2]25'!B26</f>
        <v>42</v>
      </c>
      <c r="C24" s="205">
        <f>'[2]25'!C26</f>
        <v>30</v>
      </c>
      <c r="D24" s="205">
        <f>'[2]25'!D26</f>
        <v>0</v>
      </c>
      <c r="E24" s="205">
        <f>'[2]25'!E26</f>
        <v>0</v>
      </c>
      <c r="F24" s="15">
        <f t="shared" si="6"/>
        <v>72</v>
      </c>
      <c r="G24" s="204">
        <f>'[2]25'!H26</f>
        <v>38</v>
      </c>
      <c r="H24" s="205">
        <f>'[2]25'!I26</f>
        <v>0</v>
      </c>
      <c r="I24" s="205">
        <f>'[2]25'!J26</f>
        <v>0</v>
      </c>
      <c r="J24" s="205">
        <f>'[2]25'!K26</f>
        <v>0</v>
      </c>
      <c r="K24" s="15">
        <f t="shared" si="3"/>
        <v>38</v>
      </c>
      <c r="L24" s="18">
        <f>frq!C24</f>
        <v>1</v>
      </c>
      <c r="M24" s="167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204">
        <f>'[2]25'!B27</f>
        <v>42</v>
      </c>
      <c r="C25" s="205">
        <f>'[2]25'!C27</f>
        <v>30</v>
      </c>
      <c r="D25" s="205">
        <f>'[2]25'!D27</f>
        <v>0</v>
      </c>
      <c r="E25" s="205">
        <f>'[2]25'!E27</f>
        <v>0</v>
      </c>
      <c r="F25" s="15">
        <f t="shared" si="6"/>
        <v>72</v>
      </c>
      <c r="G25" s="204">
        <f>'[2]25'!H27</f>
        <v>38</v>
      </c>
      <c r="H25" s="205">
        <f>'[2]25'!I27</f>
        <v>0</v>
      </c>
      <c r="I25" s="205">
        <f>'[2]25'!J27</f>
        <v>0</v>
      </c>
      <c r="J25" s="205">
        <f>'[2]25'!K27</f>
        <v>0</v>
      </c>
      <c r="K25" s="15">
        <f t="shared" si="3"/>
        <v>38</v>
      </c>
      <c r="L25" s="18">
        <f>frq!C25</f>
        <v>1</v>
      </c>
      <c r="M25" s="167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204">
        <f>'[2]25'!B28</f>
        <v>42</v>
      </c>
      <c r="C26" s="205">
        <f>'[2]25'!C28</f>
        <v>30</v>
      </c>
      <c r="D26" s="205">
        <f>'[2]25'!D28</f>
        <v>0</v>
      </c>
      <c r="E26" s="205">
        <f>'[2]25'!E28</f>
        <v>0</v>
      </c>
      <c r="F26" s="15">
        <f t="shared" si="6"/>
        <v>72</v>
      </c>
      <c r="G26" s="204">
        <f>'[2]25'!H28</f>
        <v>38</v>
      </c>
      <c r="H26" s="205">
        <f>'[2]25'!I28</f>
        <v>0</v>
      </c>
      <c r="I26" s="205">
        <f>'[2]25'!J28</f>
        <v>0</v>
      </c>
      <c r="J26" s="205">
        <f>'[2]25'!K28</f>
        <v>0</v>
      </c>
      <c r="K26" s="15">
        <f t="shared" si="3"/>
        <v>38</v>
      </c>
      <c r="L26" s="18">
        <f>frq!C26</f>
        <v>1</v>
      </c>
      <c r="M26" s="167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204">
        <f>'[2]25'!B29</f>
        <v>42</v>
      </c>
      <c r="C27" s="205">
        <f>'[2]25'!C29</f>
        <v>30</v>
      </c>
      <c r="D27" s="205">
        <f>'[2]25'!D29</f>
        <v>0</v>
      </c>
      <c r="E27" s="205">
        <f>'[2]25'!E29</f>
        <v>0</v>
      </c>
      <c r="F27" s="15">
        <f t="shared" si="6"/>
        <v>72</v>
      </c>
      <c r="G27" s="204">
        <f>'[2]25'!H29</f>
        <v>38</v>
      </c>
      <c r="H27" s="205">
        <f>'[2]25'!I29</f>
        <v>0</v>
      </c>
      <c r="I27" s="205">
        <f>'[2]25'!J29</f>
        <v>0</v>
      </c>
      <c r="J27" s="205">
        <f>'[2]25'!K29</f>
        <v>0</v>
      </c>
      <c r="K27" s="15">
        <f t="shared" si="3"/>
        <v>38</v>
      </c>
      <c r="L27" s="18">
        <f>frq!C27</f>
        <v>1</v>
      </c>
      <c r="M27" s="167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204">
        <f>'[2]25'!B30</f>
        <v>42</v>
      </c>
      <c r="C28" s="205">
        <f>'[2]25'!C30</f>
        <v>30</v>
      </c>
      <c r="D28" s="205">
        <f>'[2]25'!D30</f>
        <v>0</v>
      </c>
      <c r="E28" s="205">
        <f>'[2]25'!E30</f>
        <v>0</v>
      </c>
      <c r="F28" s="15">
        <f t="shared" si="6"/>
        <v>72</v>
      </c>
      <c r="G28" s="204">
        <f>'[2]25'!H30</f>
        <v>38</v>
      </c>
      <c r="H28" s="205">
        <f>'[2]25'!I30</f>
        <v>0</v>
      </c>
      <c r="I28" s="205">
        <f>'[2]25'!J30</f>
        <v>0</v>
      </c>
      <c r="J28" s="205">
        <f>'[2]25'!K30</f>
        <v>0</v>
      </c>
      <c r="K28" s="15">
        <f t="shared" si="3"/>
        <v>38</v>
      </c>
      <c r="L28" s="18">
        <f>frq!C28</f>
        <v>1</v>
      </c>
      <c r="M28" s="167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204">
        <f>'[2]25'!B31</f>
        <v>42</v>
      </c>
      <c r="C29" s="205">
        <f>'[2]25'!C31</f>
        <v>30</v>
      </c>
      <c r="D29" s="205">
        <f>'[2]25'!D31</f>
        <v>0</v>
      </c>
      <c r="E29" s="205">
        <f>'[2]25'!E31</f>
        <v>0</v>
      </c>
      <c r="F29" s="15">
        <f t="shared" si="6"/>
        <v>72</v>
      </c>
      <c r="G29" s="204">
        <f>'[2]25'!H31</f>
        <v>38</v>
      </c>
      <c r="H29" s="205">
        <f>'[2]25'!I31</f>
        <v>0</v>
      </c>
      <c r="I29" s="205">
        <f>'[2]25'!J31</f>
        <v>0</v>
      </c>
      <c r="J29" s="205">
        <f>'[2]25'!K31</f>
        <v>0</v>
      </c>
      <c r="K29" s="15">
        <f t="shared" si="3"/>
        <v>38</v>
      </c>
      <c r="L29" s="18">
        <f>frq!C29</f>
        <v>1</v>
      </c>
      <c r="M29" s="167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204">
        <f>'[2]25'!B32</f>
        <v>42</v>
      </c>
      <c r="C30" s="205">
        <f>'[2]25'!C32</f>
        <v>30</v>
      </c>
      <c r="D30" s="205">
        <f>'[2]25'!D32</f>
        <v>0</v>
      </c>
      <c r="E30" s="205">
        <f>'[2]25'!E32</f>
        <v>0</v>
      </c>
      <c r="F30" s="15">
        <f t="shared" si="6"/>
        <v>72</v>
      </c>
      <c r="G30" s="204">
        <f>'[2]25'!H32</f>
        <v>38</v>
      </c>
      <c r="H30" s="205">
        <f>'[2]25'!I32</f>
        <v>0</v>
      </c>
      <c r="I30" s="205">
        <f>'[2]25'!J32</f>
        <v>0</v>
      </c>
      <c r="J30" s="205">
        <f>'[2]25'!K32</f>
        <v>0</v>
      </c>
      <c r="K30" s="15">
        <f t="shared" si="3"/>
        <v>38</v>
      </c>
      <c r="L30" s="18">
        <f>frq!C30</f>
        <v>1</v>
      </c>
      <c r="M30" s="167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204">
        <f>'[2]25'!B33</f>
        <v>42</v>
      </c>
      <c r="C31" s="205">
        <f>'[2]25'!C33</f>
        <v>30</v>
      </c>
      <c r="D31" s="205">
        <f>'[2]25'!D33</f>
        <v>0</v>
      </c>
      <c r="E31" s="205">
        <f>'[2]25'!E33</f>
        <v>0</v>
      </c>
      <c r="F31" s="15">
        <f t="shared" si="6"/>
        <v>72</v>
      </c>
      <c r="G31" s="204">
        <f>'[2]25'!H33</f>
        <v>38</v>
      </c>
      <c r="H31" s="205">
        <f>'[2]25'!I33</f>
        <v>0</v>
      </c>
      <c r="I31" s="205">
        <f>'[2]25'!J33</f>
        <v>0</v>
      </c>
      <c r="J31" s="205">
        <f>'[2]25'!K33</f>
        <v>0</v>
      </c>
      <c r="K31" s="15">
        <f t="shared" si="3"/>
        <v>38</v>
      </c>
      <c r="L31" s="18">
        <f>frq!C31</f>
        <v>1</v>
      </c>
      <c r="M31" s="167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204">
        <f>'[2]25'!B34</f>
        <v>42</v>
      </c>
      <c r="C32" s="205">
        <f>'[2]25'!C34</f>
        <v>30</v>
      </c>
      <c r="D32" s="205">
        <f>'[2]25'!D34</f>
        <v>0</v>
      </c>
      <c r="E32" s="205">
        <f>'[2]25'!E34</f>
        <v>0</v>
      </c>
      <c r="F32" s="15">
        <f t="shared" si="6"/>
        <v>72</v>
      </c>
      <c r="G32" s="204">
        <f>'[2]25'!H34</f>
        <v>38</v>
      </c>
      <c r="H32" s="205">
        <f>'[2]25'!I34</f>
        <v>0</v>
      </c>
      <c r="I32" s="205">
        <f>'[2]25'!J34</f>
        <v>0</v>
      </c>
      <c r="J32" s="205">
        <f>'[2]25'!K34</f>
        <v>0</v>
      </c>
      <c r="K32" s="15">
        <f t="shared" si="3"/>
        <v>38</v>
      </c>
      <c r="L32" s="18">
        <f>frq!C32</f>
        <v>1</v>
      </c>
      <c r="M32" s="167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204">
        <f>'[2]25'!B35</f>
        <v>42</v>
      </c>
      <c r="C33" s="205">
        <f>'[2]25'!C35</f>
        <v>30</v>
      </c>
      <c r="D33" s="205">
        <f>'[2]25'!D35</f>
        <v>0</v>
      </c>
      <c r="E33" s="205">
        <f>'[2]25'!E35</f>
        <v>0</v>
      </c>
      <c r="F33" s="15">
        <f t="shared" si="6"/>
        <v>72</v>
      </c>
      <c r="G33" s="204">
        <f>'[2]25'!H35</f>
        <v>38</v>
      </c>
      <c r="H33" s="205">
        <f>'[2]25'!I35</f>
        <v>0</v>
      </c>
      <c r="I33" s="205">
        <f>'[2]25'!J35</f>
        <v>0</v>
      </c>
      <c r="J33" s="205">
        <f>'[2]25'!K35</f>
        <v>0</v>
      </c>
      <c r="K33" s="15">
        <f t="shared" si="3"/>
        <v>38</v>
      </c>
      <c r="L33" s="18">
        <f>frq!C33</f>
        <v>1</v>
      </c>
      <c r="M33" s="167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204">
        <f>'[2]25'!B36</f>
        <v>42</v>
      </c>
      <c r="C34" s="205">
        <f>'[2]25'!C36</f>
        <v>30</v>
      </c>
      <c r="D34" s="205">
        <f>'[2]25'!D36</f>
        <v>0</v>
      </c>
      <c r="E34" s="205">
        <f>'[2]25'!E36</f>
        <v>0</v>
      </c>
      <c r="F34" s="15">
        <f t="shared" si="6"/>
        <v>72</v>
      </c>
      <c r="G34" s="204">
        <f>'[2]25'!H36</f>
        <v>38</v>
      </c>
      <c r="H34" s="205">
        <f>'[2]25'!I36</f>
        <v>0</v>
      </c>
      <c r="I34" s="205">
        <f>'[2]25'!J36</f>
        <v>0</v>
      </c>
      <c r="J34" s="205">
        <f>'[2]25'!K36</f>
        <v>0</v>
      </c>
      <c r="K34" s="15">
        <f t="shared" si="3"/>
        <v>38</v>
      </c>
      <c r="L34" s="18">
        <f>frq!C34</f>
        <v>1</v>
      </c>
      <c r="M34" s="167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204">
        <f>'[2]25'!B37</f>
        <v>42</v>
      </c>
      <c r="C35" s="205">
        <f>'[2]25'!C37</f>
        <v>30</v>
      </c>
      <c r="D35" s="205">
        <f>'[2]25'!D37</f>
        <v>0</v>
      </c>
      <c r="E35" s="205">
        <f>'[2]25'!E37</f>
        <v>0</v>
      </c>
      <c r="F35" s="15">
        <f t="shared" si="6"/>
        <v>72</v>
      </c>
      <c r="G35" s="204">
        <f>'[2]25'!H37</f>
        <v>38</v>
      </c>
      <c r="H35" s="205">
        <f>'[2]25'!I37</f>
        <v>0</v>
      </c>
      <c r="I35" s="205">
        <f>'[2]25'!J37</f>
        <v>0</v>
      </c>
      <c r="J35" s="205">
        <f>'[2]25'!K37</f>
        <v>0</v>
      </c>
      <c r="K35" s="15">
        <f t="shared" si="3"/>
        <v>38</v>
      </c>
      <c r="L35" s="18">
        <f>frq!C35</f>
        <v>1</v>
      </c>
      <c r="M35" s="167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204">
        <f>'[2]25'!B38</f>
        <v>42</v>
      </c>
      <c r="C36" s="205">
        <f>'[2]25'!C38</f>
        <v>30</v>
      </c>
      <c r="D36" s="205">
        <f>'[2]25'!D38</f>
        <v>0</v>
      </c>
      <c r="E36" s="205">
        <f>'[2]25'!E38</f>
        <v>0</v>
      </c>
      <c r="F36" s="15">
        <f t="shared" si="6"/>
        <v>72</v>
      </c>
      <c r="G36" s="204">
        <f>'[2]25'!H38</f>
        <v>38</v>
      </c>
      <c r="H36" s="205">
        <f>'[2]25'!I38</f>
        <v>0</v>
      </c>
      <c r="I36" s="205">
        <f>'[2]25'!J38</f>
        <v>0</v>
      </c>
      <c r="J36" s="205">
        <f>'[2]25'!K38</f>
        <v>0</v>
      </c>
      <c r="K36" s="15">
        <f t="shared" si="3"/>
        <v>38</v>
      </c>
      <c r="L36" s="18">
        <f>frq!C36</f>
        <v>1</v>
      </c>
      <c r="M36" s="167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204">
        <f>'[2]25'!B39</f>
        <v>42</v>
      </c>
      <c r="C37" s="205">
        <f>'[2]25'!C39</f>
        <v>30</v>
      </c>
      <c r="D37" s="205">
        <f>'[2]25'!D39</f>
        <v>0</v>
      </c>
      <c r="E37" s="205">
        <f>'[2]25'!E39</f>
        <v>0</v>
      </c>
      <c r="F37" s="15">
        <f t="shared" si="6"/>
        <v>72</v>
      </c>
      <c r="G37" s="204">
        <f>'[2]25'!H39</f>
        <v>38</v>
      </c>
      <c r="H37" s="205">
        <f>'[2]25'!I39</f>
        <v>0</v>
      </c>
      <c r="I37" s="205">
        <f>'[2]25'!J39</f>
        <v>0</v>
      </c>
      <c r="J37" s="205">
        <f>'[2]25'!K39</f>
        <v>0</v>
      </c>
      <c r="K37" s="15">
        <f t="shared" si="3"/>
        <v>38</v>
      </c>
      <c r="L37" s="18">
        <f>frq!C37</f>
        <v>1</v>
      </c>
      <c r="M37" s="167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204">
        <f>'[2]25'!B40</f>
        <v>42</v>
      </c>
      <c r="C38" s="205">
        <f>'[2]25'!C40</f>
        <v>30</v>
      </c>
      <c r="D38" s="205">
        <f>'[2]25'!D40</f>
        <v>0</v>
      </c>
      <c r="E38" s="205">
        <f>'[2]25'!E40</f>
        <v>0</v>
      </c>
      <c r="F38" s="15">
        <f t="shared" si="6"/>
        <v>72</v>
      </c>
      <c r="G38" s="204">
        <f>'[2]25'!H40</f>
        <v>38</v>
      </c>
      <c r="H38" s="205">
        <f>'[2]25'!I40</f>
        <v>0</v>
      </c>
      <c r="I38" s="205">
        <f>'[2]25'!J40</f>
        <v>0</v>
      </c>
      <c r="J38" s="205">
        <f>'[2]25'!K40</f>
        <v>0</v>
      </c>
      <c r="K38" s="15">
        <f t="shared" si="3"/>
        <v>38</v>
      </c>
      <c r="L38" s="18">
        <f>frq!C38</f>
        <v>1</v>
      </c>
      <c r="M38" s="167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204">
        <f>'[2]25'!B41</f>
        <v>42</v>
      </c>
      <c r="C39" s="205">
        <f>'[2]25'!C41</f>
        <v>30</v>
      </c>
      <c r="D39" s="205">
        <f>'[2]25'!D41</f>
        <v>0</v>
      </c>
      <c r="E39" s="205">
        <f>'[2]25'!E41</f>
        <v>0</v>
      </c>
      <c r="F39" s="15">
        <f t="shared" si="6"/>
        <v>72</v>
      </c>
      <c r="G39" s="204">
        <f>'[2]25'!H41</f>
        <v>38</v>
      </c>
      <c r="H39" s="205">
        <f>'[2]25'!I41</f>
        <v>0</v>
      </c>
      <c r="I39" s="205">
        <f>'[2]25'!J41</f>
        <v>0</v>
      </c>
      <c r="J39" s="205">
        <f>'[2]25'!K41</f>
        <v>0</v>
      </c>
      <c r="K39" s="15">
        <f t="shared" si="3"/>
        <v>38</v>
      </c>
      <c r="L39" s="18">
        <f>frq!C39</f>
        <v>1</v>
      </c>
      <c r="M39" s="167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</row>
    <row r="40" spans="1:18">
      <c r="A40" s="8" t="s">
        <v>82</v>
      </c>
      <c r="B40" s="204">
        <f>'[2]25'!B42</f>
        <v>42</v>
      </c>
      <c r="C40" s="205">
        <f>'[2]25'!C42</f>
        <v>30</v>
      </c>
      <c r="D40" s="205">
        <f>'[2]25'!D42</f>
        <v>0</v>
      </c>
      <c r="E40" s="205">
        <f>'[2]25'!E42</f>
        <v>0</v>
      </c>
      <c r="F40" s="15">
        <f t="shared" si="6"/>
        <v>72</v>
      </c>
      <c r="G40" s="204">
        <f>'[2]25'!H42</f>
        <v>38</v>
      </c>
      <c r="H40" s="205">
        <f>'[2]25'!I42</f>
        <v>0</v>
      </c>
      <c r="I40" s="205">
        <f>'[2]25'!J42</f>
        <v>0</v>
      </c>
      <c r="J40" s="205">
        <f>'[2]25'!K42</f>
        <v>0</v>
      </c>
      <c r="K40" s="15">
        <f t="shared" si="3"/>
        <v>38</v>
      </c>
      <c r="L40" s="18">
        <f>frq!C40</f>
        <v>1</v>
      </c>
      <c r="M40" s="167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</row>
    <row r="41" spans="1:18">
      <c r="A41" s="8" t="s">
        <v>83</v>
      </c>
      <c r="B41" s="204">
        <f>'[2]25'!B43</f>
        <v>42</v>
      </c>
      <c r="C41" s="205">
        <f>'[2]25'!C43</f>
        <v>30</v>
      </c>
      <c r="D41" s="205">
        <f>'[2]25'!D43</f>
        <v>0</v>
      </c>
      <c r="E41" s="205">
        <f>'[2]25'!E43</f>
        <v>0</v>
      </c>
      <c r="F41" s="15">
        <f t="shared" si="6"/>
        <v>72</v>
      </c>
      <c r="G41" s="204">
        <f>'[2]25'!H43</f>
        <v>38</v>
      </c>
      <c r="H41" s="205">
        <f>'[2]25'!I43</f>
        <v>0</v>
      </c>
      <c r="I41" s="205">
        <f>'[2]25'!J43</f>
        <v>0</v>
      </c>
      <c r="J41" s="205">
        <f>'[2]25'!K43</f>
        <v>0</v>
      </c>
      <c r="K41" s="15">
        <f t="shared" si="3"/>
        <v>38</v>
      </c>
      <c r="L41" s="18">
        <f>frq!C41</f>
        <v>1</v>
      </c>
      <c r="M41" s="167">
        <f t="shared" si="4"/>
        <v>37.299999999999997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37.299999999999997</v>
      </c>
      <c r="R41" s="18">
        <v>0.7</v>
      </c>
    </row>
    <row r="42" spans="1:18">
      <c r="A42" s="8" t="s">
        <v>84</v>
      </c>
      <c r="B42" s="204">
        <f>'[2]25'!B44</f>
        <v>42</v>
      </c>
      <c r="C42" s="205">
        <f>'[2]25'!C44</f>
        <v>30</v>
      </c>
      <c r="D42" s="205">
        <f>'[2]25'!D44</f>
        <v>0</v>
      </c>
      <c r="E42" s="205">
        <f>'[2]25'!E44</f>
        <v>0</v>
      </c>
      <c r="F42" s="15">
        <f t="shared" si="6"/>
        <v>72</v>
      </c>
      <c r="G42" s="204">
        <f>'[2]25'!H44</f>
        <v>38</v>
      </c>
      <c r="H42" s="205">
        <f>'[2]25'!I44</f>
        <v>0</v>
      </c>
      <c r="I42" s="205">
        <f>'[2]25'!J44</f>
        <v>0</v>
      </c>
      <c r="J42" s="205">
        <f>'[2]25'!K44</f>
        <v>0</v>
      </c>
      <c r="K42" s="15">
        <f t="shared" si="3"/>
        <v>38</v>
      </c>
      <c r="L42" s="18">
        <f>frq!C42</f>
        <v>1</v>
      </c>
      <c r="M42" s="167">
        <f t="shared" si="4"/>
        <v>37.299999999999997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37.299999999999997</v>
      </c>
      <c r="R42" s="18">
        <v>0.7</v>
      </c>
    </row>
    <row r="43" spans="1:18">
      <c r="A43" s="8" t="s">
        <v>85</v>
      </c>
      <c r="B43" s="204">
        <f>'[2]25'!B45</f>
        <v>42</v>
      </c>
      <c r="C43" s="205">
        <f>'[2]25'!C45</f>
        <v>30</v>
      </c>
      <c r="D43" s="205">
        <f>'[2]25'!D45</f>
        <v>0</v>
      </c>
      <c r="E43" s="205">
        <f>'[2]25'!E45</f>
        <v>0</v>
      </c>
      <c r="F43" s="15">
        <f t="shared" si="6"/>
        <v>72</v>
      </c>
      <c r="G43" s="204">
        <f>'[2]25'!H45</f>
        <v>38</v>
      </c>
      <c r="H43" s="205">
        <f>'[2]25'!I45</f>
        <v>0</v>
      </c>
      <c r="I43" s="205">
        <f>'[2]25'!J45</f>
        <v>0</v>
      </c>
      <c r="J43" s="205">
        <f>'[2]25'!K45</f>
        <v>0</v>
      </c>
      <c r="K43" s="15">
        <f t="shared" si="3"/>
        <v>38</v>
      </c>
      <c r="L43" s="18">
        <f>frq!C43</f>
        <v>1</v>
      </c>
      <c r="M43" s="167">
        <f t="shared" si="4"/>
        <v>37.299999999999997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37.299999999999997</v>
      </c>
      <c r="R43" s="18">
        <v>0.7</v>
      </c>
    </row>
    <row r="44" spans="1:18">
      <c r="A44" s="8" t="s">
        <v>86</v>
      </c>
      <c r="B44" s="204">
        <f>'[2]25'!B46</f>
        <v>42</v>
      </c>
      <c r="C44" s="205">
        <f>'[2]25'!C46</f>
        <v>30</v>
      </c>
      <c r="D44" s="205">
        <f>'[2]25'!D46</f>
        <v>0</v>
      </c>
      <c r="E44" s="205">
        <f>'[2]25'!E46</f>
        <v>0</v>
      </c>
      <c r="F44" s="15">
        <f t="shared" si="6"/>
        <v>72</v>
      </c>
      <c r="G44" s="204">
        <f>'[2]25'!H46</f>
        <v>38</v>
      </c>
      <c r="H44" s="205">
        <f>'[2]25'!I46</f>
        <v>0</v>
      </c>
      <c r="I44" s="205">
        <f>'[2]25'!J46</f>
        <v>0</v>
      </c>
      <c r="J44" s="205">
        <f>'[2]25'!K46</f>
        <v>0</v>
      </c>
      <c r="K44" s="15">
        <f t="shared" si="3"/>
        <v>38</v>
      </c>
      <c r="L44" s="18">
        <f>frq!C44</f>
        <v>1</v>
      </c>
      <c r="M44" s="167">
        <f t="shared" si="4"/>
        <v>37.299999999999997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37.299999999999997</v>
      </c>
      <c r="R44" s="18">
        <v>0.7</v>
      </c>
    </row>
    <row r="45" spans="1:18">
      <c r="A45" s="8" t="s">
        <v>87</v>
      </c>
      <c r="B45" s="204">
        <f>'[2]25'!B47</f>
        <v>42</v>
      </c>
      <c r="C45" s="205">
        <f>'[2]25'!C47</f>
        <v>30</v>
      </c>
      <c r="D45" s="205">
        <f>'[2]25'!D47</f>
        <v>0</v>
      </c>
      <c r="E45" s="205">
        <f>'[2]25'!E47</f>
        <v>0</v>
      </c>
      <c r="F45" s="15">
        <f t="shared" si="6"/>
        <v>72</v>
      </c>
      <c r="G45" s="204">
        <f>'[2]25'!H47</f>
        <v>38</v>
      </c>
      <c r="H45" s="205">
        <f>'[2]25'!I47</f>
        <v>0</v>
      </c>
      <c r="I45" s="205">
        <f>'[2]25'!J47</f>
        <v>0</v>
      </c>
      <c r="J45" s="205">
        <f>'[2]25'!K47</f>
        <v>0</v>
      </c>
      <c r="K45" s="15">
        <f t="shared" si="3"/>
        <v>38</v>
      </c>
      <c r="L45" s="18">
        <f>frq!C45</f>
        <v>1</v>
      </c>
      <c r="M45" s="167">
        <f t="shared" si="4"/>
        <v>37.299999999999997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37.299999999999997</v>
      </c>
      <c r="R45" s="18">
        <v>0.7</v>
      </c>
    </row>
    <row r="46" spans="1:18">
      <c r="A46" s="8" t="s">
        <v>88</v>
      </c>
      <c r="B46" s="204">
        <f>'[2]25'!B48</f>
        <v>42</v>
      </c>
      <c r="C46" s="205">
        <f>'[2]25'!C48</f>
        <v>30</v>
      </c>
      <c r="D46" s="205">
        <f>'[2]25'!D48</f>
        <v>0</v>
      </c>
      <c r="E46" s="205">
        <f>'[2]25'!E48</f>
        <v>0</v>
      </c>
      <c r="F46" s="15">
        <f t="shared" si="6"/>
        <v>72</v>
      </c>
      <c r="G46" s="204">
        <f>'[2]25'!H48</f>
        <v>38</v>
      </c>
      <c r="H46" s="205">
        <f>'[2]25'!I48</f>
        <v>0</v>
      </c>
      <c r="I46" s="205">
        <f>'[2]25'!J48</f>
        <v>0</v>
      </c>
      <c r="J46" s="205">
        <f>'[2]25'!K48</f>
        <v>0</v>
      </c>
      <c r="K46" s="15">
        <f t="shared" si="3"/>
        <v>38</v>
      </c>
      <c r="L46" s="18">
        <f>frq!C46</f>
        <v>1</v>
      </c>
      <c r="M46" s="167">
        <f t="shared" si="4"/>
        <v>37.299999999999997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37.299999999999997</v>
      </c>
      <c r="R46" s="18">
        <v>0.7</v>
      </c>
    </row>
    <row r="47" spans="1:18">
      <c r="A47" s="8" t="s">
        <v>89</v>
      </c>
      <c r="B47" s="204">
        <f>'[2]25'!B49</f>
        <v>42</v>
      </c>
      <c r="C47" s="205">
        <f>'[2]25'!C49</f>
        <v>30</v>
      </c>
      <c r="D47" s="205">
        <f>'[2]25'!D49</f>
        <v>0</v>
      </c>
      <c r="E47" s="205">
        <f>'[2]25'!E49</f>
        <v>0</v>
      </c>
      <c r="F47" s="15">
        <f t="shared" si="6"/>
        <v>72</v>
      </c>
      <c r="G47" s="204">
        <f>'[2]25'!H49</f>
        <v>38</v>
      </c>
      <c r="H47" s="205">
        <f>'[2]25'!I49</f>
        <v>0</v>
      </c>
      <c r="I47" s="205">
        <f>'[2]25'!J49</f>
        <v>0</v>
      </c>
      <c r="J47" s="205">
        <f>'[2]25'!K49</f>
        <v>0</v>
      </c>
      <c r="K47" s="15">
        <f t="shared" si="3"/>
        <v>38</v>
      </c>
      <c r="L47" s="18">
        <f>frq!C47</f>
        <v>1</v>
      </c>
      <c r="M47" s="167">
        <f t="shared" si="4"/>
        <v>37.299999999999997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37.299999999999997</v>
      </c>
      <c r="R47" s="18">
        <v>0.7</v>
      </c>
    </row>
    <row r="48" spans="1:18">
      <c r="A48" s="8" t="s">
        <v>90</v>
      </c>
      <c r="B48" s="204">
        <f>'[2]25'!B50</f>
        <v>42</v>
      </c>
      <c r="C48" s="205">
        <f>'[2]25'!C50</f>
        <v>30</v>
      </c>
      <c r="D48" s="205">
        <f>'[2]25'!D50</f>
        <v>0</v>
      </c>
      <c r="E48" s="205">
        <f>'[2]25'!E50</f>
        <v>0</v>
      </c>
      <c r="F48" s="15">
        <f t="shared" si="6"/>
        <v>72</v>
      </c>
      <c r="G48" s="204">
        <f>'[2]25'!H50</f>
        <v>38</v>
      </c>
      <c r="H48" s="205">
        <f>'[2]25'!I50</f>
        <v>0</v>
      </c>
      <c r="I48" s="205">
        <f>'[2]25'!J50</f>
        <v>0</v>
      </c>
      <c r="J48" s="205">
        <f>'[2]25'!K50</f>
        <v>0</v>
      </c>
      <c r="K48" s="15">
        <f t="shared" si="3"/>
        <v>38</v>
      </c>
      <c r="L48" s="18">
        <f>frq!C48</f>
        <v>1</v>
      </c>
      <c r="M48" s="167">
        <f t="shared" si="4"/>
        <v>37.299999999999997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37.299999999999997</v>
      </c>
      <c r="R48" s="18">
        <v>0.7</v>
      </c>
    </row>
    <row r="49" spans="1:18">
      <c r="A49" s="8" t="s">
        <v>91</v>
      </c>
      <c r="B49" s="204">
        <f>'[2]25'!B51</f>
        <v>42</v>
      </c>
      <c r="C49" s="205">
        <f>'[2]25'!C51</f>
        <v>30</v>
      </c>
      <c r="D49" s="205">
        <f>'[2]25'!D51</f>
        <v>0</v>
      </c>
      <c r="E49" s="205">
        <f>'[2]25'!E51</f>
        <v>0</v>
      </c>
      <c r="F49" s="15">
        <f t="shared" si="6"/>
        <v>72</v>
      </c>
      <c r="G49" s="204">
        <f>'[2]25'!H51</f>
        <v>38</v>
      </c>
      <c r="H49" s="205">
        <f>'[2]25'!I51</f>
        <v>0</v>
      </c>
      <c r="I49" s="205">
        <f>'[2]25'!J51</f>
        <v>0</v>
      </c>
      <c r="J49" s="205">
        <f>'[2]25'!K51</f>
        <v>0</v>
      </c>
      <c r="K49" s="15">
        <f t="shared" si="3"/>
        <v>38</v>
      </c>
      <c r="L49" s="18">
        <f>frq!C49</f>
        <v>1</v>
      </c>
      <c r="M49" s="167">
        <f t="shared" si="4"/>
        <v>37.299999999999997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37.299999999999997</v>
      </c>
      <c r="R49" s="18">
        <v>0.7</v>
      </c>
    </row>
    <row r="50" spans="1:18">
      <c r="A50" s="8" t="s">
        <v>92</v>
      </c>
      <c r="B50" s="204">
        <f>'[2]25'!B52</f>
        <v>42</v>
      </c>
      <c r="C50" s="205">
        <f>'[2]25'!C52</f>
        <v>30</v>
      </c>
      <c r="D50" s="205">
        <f>'[2]25'!D52</f>
        <v>0</v>
      </c>
      <c r="E50" s="205">
        <f>'[2]25'!E52</f>
        <v>0</v>
      </c>
      <c r="F50" s="15">
        <f t="shared" si="6"/>
        <v>72</v>
      </c>
      <c r="G50" s="204">
        <f>'[2]25'!H52</f>
        <v>38</v>
      </c>
      <c r="H50" s="205">
        <f>'[2]25'!I52</f>
        <v>0</v>
      </c>
      <c r="I50" s="205">
        <f>'[2]25'!J52</f>
        <v>0</v>
      </c>
      <c r="J50" s="205">
        <f>'[2]25'!K52</f>
        <v>0</v>
      </c>
      <c r="K50" s="15">
        <f t="shared" si="3"/>
        <v>38</v>
      </c>
      <c r="L50" s="18">
        <f>frq!C50</f>
        <v>1</v>
      </c>
      <c r="M50" s="167">
        <f t="shared" si="4"/>
        <v>37.299999999999997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37.299999999999997</v>
      </c>
      <c r="R50" s="18">
        <v>0.7</v>
      </c>
    </row>
    <row r="51" spans="1:18">
      <c r="A51" s="8" t="s">
        <v>93</v>
      </c>
      <c r="B51" s="204">
        <f>'[2]25'!B53</f>
        <v>42</v>
      </c>
      <c r="C51" s="205">
        <f>'[2]25'!C53</f>
        <v>30</v>
      </c>
      <c r="D51" s="205">
        <f>'[2]25'!D53</f>
        <v>0</v>
      </c>
      <c r="E51" s="205">
        <f>'[2]25'!E53</f>
        <v>0</v>
      </c>
      <c r="F51" s="15">
        <f t="shared" si="6"/>
        <v>72</v>
      </c>
      <c r="G51" s="204">
        <f>'[2]25'!H53</f>
        <v>38</v>
      </c>
      <c r="H51" s="205">
        <f>'[2]25'!I53</f>
        <v>0</v>
      </c>
      <c r="I51" s="205">
        <f>'[2]25'!J53</f>
        <v>0</v>
      </c>
      <c r="J51" s="205">
        <f>'[2]25'!K53</f>
        <v>0</v>
      </c>
      <c r="K51" s="15">
        <f t="shared" si="3"/>
        <v>38</v>
      </c>
      <c r="L51" s="18">
        <f>frq!C51</f>
        <v>1</v>
      </c>
      <c r="M51" s="167">
        <f t="shared" si="4"/>
        <v>37.299999999999997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37.299999999999997</v>
      </c>
      <c r="R51" s="18">
        <v>0.7</v>
      </c>
    </row>
    <row r="52" spans="1:18">
      <c r="A52" s="8" t="s">
        <v>94</v>
      </c>
      <c r="B52" s="204">
        <f>'[2]25'!B54</f>
        <v>42</v>
      </c>
      <c r="C52" s="205">
        <f>'[2]25'!C54</f>
        <v>30</v>
      </c>
      <c r="D52" s="205">
        <f>'[2]25'!D54</f>
        <v>0</v>
      </c>
      <c r="E52" s="205">
        <f>'[2]25'!E54</f>
        <v>0</v>
      </c>
      <c r="F52" s="15">
        <f t="shared" si="6"/>
        <v>72</v>
      </c>
      <c r="G52" s="204">
        <f>'[2]25'!H54</f>
        <v>38</v>
      </c>
      <c r="H52" s="205">
        <f>'[2]25'!I54</f>
        <v>0</v>
      </c>
      <c r="I52" s="205">
        <f>'[2]25'!J54</f>
        <v>0</v>
      </c>
      <c r="J52" s="205">
        <f>'[2]25'!K54</f>
        <v>0</v>
      </c>
      <c r="K52" s="15">
        <f t="shared" si="3"/>
        <v>38</v>
      </c>
      <c r="L52" s="18">
        <f>frq!C52</f>
        <v>1</v>
      </c>
      <c r="M52" s="167">
        <f t="shared" si="4"/>
        <v>37.299999999999997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37.299999999999997</v>
      </c>
      <c r="R52" s="18">
        <v>0.7</v>
      </c>
    </row>
    <row r="53" spans="1:18">
      <c r="A53" s="8" t="s">
        <v>95</v>
      </c>
      <c r="B53" s="204">
        <f>'[2]25'!B55</f>
        <v>42</v>
      </c>
      <c r="C53" s="205">
        <f>'[2]25'!C55</f>
        <v>30</v>
      </c>
      <c r="D53" s="205">
        <f>'[2]25'!D55</f>
        <v>0</v>
      </c>
      <c r="E53" s="205">
        <f>'[2]25'!E55</f>
        <v>0</v>
      </c>
      <c r="F53" s="15">
        <f t="shared" si="6"/>
        <v>72</v>
      </c>
      <c r="G53" s="204">
        <f>'[2]25'!H55</f>
        <v>38</v>
      </c>
      <c r="H53" s="205">
        <f>'[2]25'!I55</f>
        <v>0</v>
      </c>
      <c r="I53" s="205">
        <f>'[2]25'!J55</f>
        <v>0</v>
      </c>
      <c r="J53" s="205">
        <f>'[2]25'!K55</f>
        <v>0</v>
      </c>
      <c r="K53" s="15">
        <f t="shared" si="3"/>
        <v>38</v>
      </c>
      <c r="L53" s="18">
        <f>frq!C53</f>
        <v>1</v>
      </c>
      <c r="M53" s="167">
        <f t="shared" si="4"/>
        <v>37.299999999999997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37.299999999999997</v>
      </c>
      <c r="R53" s="18">
        <v>0.7</v>
      </c>
    </row>
    <row r="54" spans="1:18">
      <c r="A54" s="8" t="s">
        <v>96</v>
      </c>
      <c r="B54" s="204">
        <f>'[2]25'!B56</f>
        <v>42</v>
      </c>
      <c r="C54" s="205">
        <f>'[2]25'!C56</f>
        <v>30</v>
      </c>
      <c r="D54" s="205">
        <f>'[2]25'!D56</f>
        <v>0</v>
      </c>
      <c r="E54" s="205">
        <f>'[2]25'!E56</f>
        <v>0</v>
      </c>
      <c r="F54" s="15">
        <f t="shared" si="6"/>
        <v>72</v>
      </c>
      <c r="G54" s="204">
        <f>'[2]25'!H56</f>
        <v>38</v>
      </c>
      <c r="H54" s="205">
        <f>'[2]25'!I56</f>
        <v>0</v>
      </c>
      <c r="I54" s="205">
        <f>'[2]25'!J56</f>
        <v>0</v>
      </c>
      <c r="J54" s="205">
        <f>'[2]25'!K56</f>
        <v>0</v>
      </c>
      <c r="K54" s="15">
        <f t="shared" si="3"/>
        <v>38</v>
      </c>
      <c r="L54" s="18">
        <f>frq!C54</f>
        <v>1</v>
      </c>
      <c r="M54" s="167">
        <f t="shared" si="4"/>
        <v>37.299999999999997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37.299999999999997</v>
      </c>
      <c r="R54" s="18">
        <v>0.7</v>
      </c>
    </row>
    <row r="55" spans="1:18">
      <c r="A55" s="8" t="s">
        <v>97</v>
      </c>
      <c r="B55" s="204">
        <f>'[2]25'!B57</f>
        <v>42</v>
      </c>
      <c r="C55" s="205">
        <f>'[2]25'!C57</f>
        <v>30</v>
      </c>
      <c r="D55" s="205">
        <f>'[2]25'!D57</f>
        <v>0</v>
      </c>
      <c r="E55" s="205">
        <f>'[2]25'!E57</f>
        <v>0</v>
      </c>
      <c r="F55" s="15">
        <f t="shared" si="6"/>
        <v>72</v>
      </c>
      <c r="G55" s="204">
        <f>'[2]25'!H57</f>
        <v>38</v>
      </c>
      <c r="H55" s="205">
        <f>'[2]25'!I57</f>
        <v>0</v>
      </c>
      <c r="I55" s="205">
        <f>'[2]25'!J57</f>
        <v>0</v>
      </c>
      <c r="J55" s="205">
        <f>'[2]25'!K57</f>
        <v>0</v>
      </c>
      <c r="K55" s="15">
        <f t="shared" si="3"/>
        <v>38</v>
      </c>
      <c r="L55" s="18">
        <f>frq!C55</f>
        <v>1</v>
      </c>
      <c r="M55" s="167">
        <f t="shared" si="4"/>
        <v>37.299999999999997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37.299999999999997</v>
      </c>
      <c r="R55" s="18">
        <v>0.7</v>
      </c>
    </row>
    <row r="56" spans="1:18">
      <c r="A56" s="8" t="s">
        <v>98</v>
      </c>
      <c r="B56" s="204">
        <f>'[2]25'!B58</f>
        <v>42</v>
      </c>
      <c r="C56" s="205">
        <f>'[2]25'!C58</f>
        <v>30</v>
      </c>
      <c r="D56" s="205">
        <f>'[2]25'!D58</f>
        <v>0</v>
      </c>
      <c r="E56" s="205">
        <f>'[2]25'!E58</f>
        <v>0</v>
      </c>
      <c r="F56" s="15">
        <f t="shared" si="6"/>
        <v>72</v>
      </c>
      <c r="G56" s="204">
        <f>'[2]25'!H58</f>
        <v>37</v>
      </c>
      <c r="H56" s="205">
        <f>'[2]25'!I58</f>
        <v>0</v>
      </c>
      <c r="I56" s="205">
        <f>'[2]25'!J58</f>
        <v>0</v>
      </c>
      <c r="J56" s="205">
        <f>'[2]25'!K58</f>
        <v>0</v>
      </c>
      <c r="K56" s="15">
        <f t="shared" si="3"/>
        <v>37</v>
      </c>
      <c r="L56" s="18">
        <f>frq!C56</f>
        <v>1</v>
      </c>
      <c r="M56" s="167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</row>
    <row r="57" spans="1:18">
      <c r="A57" s="8" t="s">
        <v>99</v>
      </c>
      <c r="B57" s="204">
        <f>'[2]25'!B59</f>
        <v>42</v>
      </c>
      <c r="C57" s="205">
        <f>'[2]25'!C59</f>
        <v>30</v>
      </c>
      <c r="D57" s="205">
        <f>'[2]25'!D59</f>
        <v>0</v>
      </c>
      <c r="E57" s="205">
        <f>'[2]25'!E59</f>
        <v>0</v>
      </c>
      <c r="F57" s="15">
        <f t="shared" si="6"/>
        <v>72</v>
      </c>
      <c r="G57" s="204">
        <f>'[2]25'!H59</f>
        <v>37</v>
      </c>
      <c r="H57" s="205">
        <f>'[2]25'!I59</f>
        <v>0</v>
      </c>
      <c r="I57" s="205">
        <f>'[2]25'!J59</f>
        <v>0</v>
      </c>
      <c r="J57" s="205">
        <f>'[2]25'!K59</f>
        <v>0</v>
      </c>
      <c r="K57" s="15">
        <f t="shared" si="3"/>
        <v>37</v>
      </c>
      <c r="L57" s="18">
        <f>frq!C57</f>
        <v>1</v>
      </c>
      <c r="M57" s="167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</row>
    <row r="58" spans="1:18">
      <c r="A58" s="8" t="s">
        <v>100</v>
      </c>
      <c r="B58" s="204">
        <f>'[2]25'!B60</f>
        <v>42</v>
      </c>
      <c r="C58" s="205">
        <f>'[2]25'!C60</f>
        <v>30</v>
      </c>
      <c r="D58" s="205">
        <f>'[2]25'!D60</f>
        <v>0</v>
      </c>
      <c r="E58" s="205">
        <f>'[2]25'!E60</f>
        <v>0</v>
      </c>
      <c r="F58" s="15">
        <f t="shared" si="6"/>
        <v>72</v>
      </c>
      <c r="G58" s="204">
        <f>'[2]25'!H60</f>
        <v>37</v>
      </c>
      <c r="H58" s="205">
        <f>'[2]25'!I60</f>
        <v>0</v>
      </c>
      <c r="I58" s="205">
        <f>'[2]25'!J60</f>
        <v>0</v>
      </c>
      <c r="J58" s="205">
        <f>'[2]25'!K60</f>
        <v>0</v>
      </c>
      <c r="K58" s="15">
        <f t="shared" si="3"/>
        <v>37</v>
      </c>
      <c r="L58" s="18">
        <f>frq!C58</f>
        <v>1</v>
      </c>
      <c r="M58" s="167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</row>
    <row r="59" spans="1:18">
      <c r="A59" s="8" t="s">
        <v>101</v>
      </c>
      <c r="B59" s="204">
        <f>'[2]25'!B61</f>
        <v>42</v>
      </c>
      <c r="C59" s="205">
        <f>'[2]25'!C61</f>
        <v>30</v>
      </c>
      <c r="D59" s="205">
        <f>'[2]25'!D61</f>
        <v>0</v>
      </c>
      <c r="E59" s="205">
        <f>'[2]25'!E61</f>
        <v>0</v>
      </c>
      <c r="F59" s="15">
        <f t="shared" si="6"/>
        <v>72</v>
      </c>
      <c r="G59" s="204">
        <f>'[2]25'!H61</f>
        <v>37</v>
      </c>
      <c r="H59" s="205">
        <f>'[2]25'!I61</f>
        <v>0</v>
      </c>
      <c r="I59" s="205">
        <f>'[2]25'!J61</f>
        <v>0</v>
      </c>
      <c r="J59" s="205">
        <f>'[2]25'!K61</f>
        <v>0</v>
      </c>
      <c r="K59" s="15">
        <f t="shared" si="3"/>
        <v>37</v>
      </c>
      <c r="L59" s="18">
        <f>frq!C59</f>
        <v>1</v>
      </c>
      <c r="M59" s="167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</row>
    <row r="60" spans="1:18">
      <c r="A60" s="8" t="s">
        <v>102</v>
      </c>
      <c r="B60" s="204">
        <f>'[2]25'!B62</f>
        <v>42</v>
      </c>
      <c r="C60" s="205">
        <f>'[2]25'!C62</f>
        <v>30</v>
      </c>
      <c r="D60" s="205">
        <f>'[2]25'!D62</f>
        <v>0</v>
      </c>
      <c r="E60" s="205">
        <f>'[2]25'!E62</f>
        <v>0</v>
      </c>
      <c r="F60" s="15">
        <f t="shared" si="6"/>
        <v>72</v>
      </c>
      <c r="G60" s="204">
        <f>'[2]25'!H62</f>
        <v>37</v>
      </c>
      <c r="H60" s="205">
        <f>'[2]25'!I62</f>
        <v>0</v>
      </c>
      <c r="I60" s="205">
        <f>'[2]25'!J62</f>
        <v>0</v>
      </c>
      <c r="J60" s="205">
        <f>'[2]25'!K62</f>
        <v>0</v>
      </c>
      <c r="K60" s="15">
        <f t="shared" si="3"/>
        <v>37</v>
      </c>
      <c r="L60" s="18">
        <f>frq!C60</f>
        <v>1</v>
      </c>
      <c r="M60" s="167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</row>
    <row r="61" spans="1:18">
      <c r="A61" s="8" t="s">
        <v>103</v>
      </c>
      <c r="B61" s="204">
        <f>'[2]25'!B63</f>
        <v>42</v>
      </c>
      <c r="C61" s="205">
        <f>'[2]25'!C63</f>
        <v>30</v>
      </c>
      <c r="D61" s="205">
        <f>'[2]25'!D63</f>
        <v>0</v>
      </c>
      <c r="E61" s="205">
        <f>'[2]25'!E63</f>
        <v>0</v>
      </c>
      <c r="F61" s="15">
        <f t="shared" si="6"/>
        <v>72</v>
      </c>
      <c r="G61" s="204">
        <f>'[2]25'!H63</f>
        <v>37</v>
      </c>
      <c r="H61" s="205">
        <f>'[2]25'!I63</f>
        <v>0</v>
      </c>
      <c r="I61" s="205">
        <f>'[2]25'!J63</f>
        <v>0</v>
      </c>
      <c r="J61" s="205">
        <f>'[2]25'!K63</f>
        <v>0</v>
      </c>
      <c r="K61" s="15">
        <f t="shared" si="3"/>
        <v>37</v>
      </c>
      <c r="L61" s="18">
        <f>frq!C61</f>
        <v>1</v>
      </c>
      <c r="M61" s="167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</row>
    <row r="62" spans="1:18">
      <c r="A62" s="8" t="s">
        <v>104</v>
      </c>
      <c r="B62" s="204">
        <f>'[2]25'!B64</f>
        <v>42</v>
      </c>
      <c r="C62" s="205">
        <f>'[2]25'!C64</f>
        <v>30</v>
      </c>
      <c r="D62" s="205">
        <f>'[2]25'!D64</f>
        <v>0</v>
      </c>
      <c r="E62" s="205">
        <f>'[2]25'!E64</f>
        <v>0</v>
      </c>
      <c r="F62" s="15">
        <f t="shared" si="6"/>
        <v>72</v>
      </c>
      <c r="G62" s="204">
        <f>'[2]25'!H64</f>
        <v>37</v>
      </c>
      <c r="H62" s="205">
        <f>'[2]25'!I64</f>
        <v>0</v>
      </c>
      <c r="I62" s="205">
        <f>'[2]25'!J64</f>
        <v>0</v>
      </c>
      <c r="J62" s="205">
        <f>'[2]25'!K64</f>
        <v>0</v>
      </c>
      <c r="K62" s="15">
        <f t="shared" si="3"/>
        <v>37</v>
      </c>
      <c r="L62" s="18">
        <f>frq!C62</f>
        <v>1</v>
      </c>
      <c r="M62" s="167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</row>
    <row r="63" spans="1:18">
      <c r="A63" s="8" t="s">
        <v>105</v>
      </c>
      <c r="B63" s="204">
        <f>'[2]25'!B65</f>
        <v>42</v>
      </c>
      <c r="C63" s="205">
        <f>'[2]25'!C65</f>
        <v>30</v>
      </c>
      <c r="D63" s="205">
        <f>'[2]25'!D65</f>
        <v>0</v>
      </c>
      <c r="E63" s="205">
        <f>'[2]25'!E65</f>
        <v>0</v>
      </c>
      <c r="F63" s="15">
        <f t="shared" si="6"/>
        <v>72</v>
      </c>
      <c r="G63" s="204">
        <f>'[2]25'!H65</f>
        <v>37</v>
      </c>
      <c r="H63" s="205">
        <f>'[2]25'!I65</f>
        <v>0</v>
      </c>
      <c r="I63" s="205">
        <f>'[2]25'!J65</f>
        <v>0</v>
      </c>
      <c r="J63" s="205">
        <f>'[2]25'!K65</f>
        <v>0</v>
      </c>
      <c r="K63" s="15">
        <f t="shared" si="3"/>
        <v>37</v>
      </c>
      <c r="L63" s="18">
        <f>frq!C63</f>
        <v>1</v>
      </c>
      <c r="M63" s="167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</row>
    <row r="64" spans="1:18">
      <c r="A64" s="8" t="s">
        <v>106</v>
      </c>
      <c r="B64" s="204">
        <f>'[2]25'!B66</f>
        <v>42</v>
      </c>
      <c r="C64" s="205">
        <f>'[2]25'!C66</f>
        <v>30</v>
      </c>
      <c r="D64" s="205">
        <f>'[2]25'!D66</f>
        <v>0</v>
      </c>
      <c r="E64" s="205">
        <f>'[2]25'!E66</f>
        <v>0</v>
      </c>
      <c r="F64" s="15">
        <f t="shared" si="6"/>
        <v>72</v>
      </c>
      <c r="G64" s="204">
        <f>'[2]25'!H66</f>
        <v>37</v>
      </c>
      <c r="H64" s="205">
        <f>'[2]25'!I66</f>
        <v>0</v>
      </c>
      <c r="I64" s="205">
        <f>'[2]25'!J66</f>
        <v>0</v>
      </c>
      <c r="J64" s="205">
        <f>'[2]25'!K66</f>
        <v>0</v>
      </c>
      <c r="K64" s="15">
        <f t="shared" si="3"/>
        <v>37</v>
      </c>
      <c r="L64" s="18">
        <f>frq!C64</f>
        <v>1</v>
      </c>
      <c r="M64" s="167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</row>
    <row r="65" spans="1:18">
      <c r="A65" s="8" t="s">
        <v>107</v>
      </c>
      <c r="B65" s="204">
        <f>'[2]25'!B67</f>
        <v>42</v>
      </c>
      <c r="C65" s="205">
        <f>'[2]25'!C67</f>
        <v>30</v>
      </c>
      <c r="D65" s="205">
        <f>'[2]25'!D67</f>
        <v>0</v>
      </c>
      <c r="E65" s="205">
        <f>'[2]25'!E67</f>
        <v>0</v>
      </c>
      <c r="F65" s="15">
        <f t="shared" si="6"/>
        <v>72</v>
      </c>
      <c r="G65" s="204">
        <f>'[2]25'!H67</f>
        <v>37</v>
      </c>
      <c r="H65" s="205">
        <f>'[2]25'!I67</f>
        <v>0</v>
      </c>
      <c r="I65" s="205">
        <f>'[2]25'!J67</f>
        <v>0</v>
      </c>
      <c r="J65" s="205">
        <f>'[2]25'!K67</f>
        <v>0</v>
      </c>
      <c r="K65" s="15">
        <f t="shared" si="3"/>
        <v>37</v>
      </c>
      <c r="L65" s="18">
        <f>frq!C65</f>
        <v>1</v>
      </c>
      <c r="M65" s="167">
        <f t="shared" si="4"/>
        <v>36.299999999999997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36.299999999999997</v>
      </c>
      <c r="R65" s="18">
        <v>0.7</v>
      </c>
    </row>
    <row r="66" spans="1:18">
      <c r="A66" s="8" t="s">
        <v>108</v>
      </c>
      <c r="B66" s="204">
        <f>'[2]25'!B68</f>
        <v>42</v>
      </c>
      <c r="C66" s="205">
        <f>'[2]25'!C68</f>
        <v>30</v>
      </c>
      <c r="D66" s="205">
        <f>'[2]25'!D68</f>
        <v>0</v>
      </c>
      <c r="E66" s="205">
        <f>'[2]25'!E68</f>
        <v>0</v>
      </c>
      <c r="F66" s="15">
        <f t="shared" si="6"/>
        <v>72</v>
      </c>
      <c r="G66" s="204">
        <f>'[2]25'!H68</f>
        <v>37</v>
      </c>
      <c r="H66" s="205">
        <f>'[2]25'!I68</f>
        <v>0</v>
      </c>
      <c r="I66" s="205">
        <f>'[2]25'!J68</f>
        <v>0</v>
      </c>
      <c r="J66" s="205">
        <f>'[2]25'!K68</f>
        <v>0</v>
      </c>
      <c r="K66" s="15">
        <f t="shared" si="3"/>
        <v>37</v>
      </c>
      <c r="L66" s="18">
        <f>frq!C66</f>
        <v>1</v>
      </c>
      <c r="M66" s="167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</row>
    <row r="67" spans="1:18">
      <c r="A67" s="8" t="s">
        <v>109</v>
      </c>
      <c r="B67" s="204">
        <f>'[2]25'!B69</f>
        <v>42</v>
      </c>
      <c r="C67" s="205">
        <f>'[2]25'!C69</f>
        <v>30</v>
      </c>
      <c r="D67" s="205">
        <f>'[2]25'!D69</f>
        <v>0</v>
      </c>
      <c r="E67" s="205">
        <f>'[2]25'!E69</f>
        <v>0</v>
      </c>
      <c r="F67" s="15">
        <f t="shared" si="6"/>
        <v>72</v>
      </c>
      <c r="G67" s="204">
        <f>'[2]25'!H69</f>
        <v>37</v>
      </c>
      <c r="H67" s="205">
        <f>'[2]25'!I69</f>
        <v>0</v>
      </c>
      <c r="I67" s="205">
        <f>'[2]25'!J69</f>
        <v>0</v>
      </c>
      <c r="J67" s="205">
        <f>'[2]25'!K69</f>
        <v>0</v>
      </c>
      <c r="K67" s="15">
        <f t="shared" si="3"/>
        <v>37</v>
      </c>
      <c r="L67" s="18">
        <f>frq!C67</f>
        <v>1</v>
      </c>
      <c r="M67" s="167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</row>
    <row r="68" spans="1:18">
      <c r="A68" s="8" t="s">
        <v>110</v>
      </c>
      <c r="B68" s="204">
        <f>'[2]25'!B70</f>
        <v>42</v>
      </c>
      <c r="C68" s="205">
        <f>'[2]25'!C70</f>
        <v>30</v>
      </c>
      <c r="D68" s="205">
        <f>'[2]25'!D70</f>
        <v>0</v>
      </c>
      <c r="E68" s="205">
        <f>'[2]25'!E70</f>
        <v>0</v>
      </c>
      <c r="F68" s="15">
        <f t="shared" si="6"/>
        <v>72</v>
      </c>
      <c r="G68" s="204">
        <f>'[2]25'!H70</f>
        <v>37</v>
      </c>
      <c r="H68" s="205">
        <f>'[2]25'!I70</f>
        <v>0</v>
      </c>
      <c r="I68" s="205">
        <f>'[2]25'!J70</f>
        <v>0</v>
      </c>
      <c r="J68" s="205">
        <f>'[2]25'!K70</f>
        <v>0</v>
      </c>
      <c r="K68" s="15">
        <f t="shared" ref="K68:K98" si="13">SUM(G68:J68)</f>
        <v>37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</row>
    <row r="69" spans="1:18">
      <c r="A69" s="8" t="s">
        <v>111</v>
      </c>
      <c r="B69" s="204">
        <f>'[2]25'!B71</f>
        <v>42</v>
      </c>
      <c r="C69" s="205">
        <f>'[2]25'!C71</f>
        <v>30</v>
      </c>
      <c r="D69" s="205">
        <f>'[2]25'!D71</f>
        <v>0</v>
      </c>
      <c r="E69" s="205">
        <f>'[2]25'!E71</f>
        <v>0</v>
      </c>
      <c r="F69" s="15">
        <f t="shared" ref="F69:F98" si="16">SUM(B69:E69)</f>
        <v>72</v>
      </c>
      <c r="G69" s="204">
        <f>'[2]25'!H71</f>
        <v>37</v>
      </c>
      <c r="H69" s="205">
        <f>'[2]25'!I71</f>
        <v>0</v>
      </c>
      <c r="I69" s="205">
        <f>'[2]25'!J71</f>
        <v>0</v>
      </c>
      <c r="J69" s="205">
        <f>'[2]25'!K71</f>
        <v>0</v>
      </c>
      <c r="K69" s="15">
        <f t="shared" si="13"/>
        <v>37</v>
      </c>
      <c r="L69" s="18">
        <f>frq!C69</f>
        <v>1</v>
      </c>
      <c r="M69" s="167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</row>
    <row r="70" spans="1:18">
      <c r="A70" s="8" t="s">
        <v>112</v>
      </c>
      <c r="B70" s="204">
        <f>'[2]25'!B72</f>
        <v>42</v>
      </c>
      <c r="C70" s="205">
        <f>'[2]25'!C72</f>
        <v>30</v>
      </c>
      <c r="D70" s="205">
        <f>'[2]25'!D72</f>
        <v>0</v>
      </c>
      <c r="E70" s="205">
        <f>'[2]25'!E72</f>
        <v>0</v>
      </c>
      <c r="F70" s="15">
        <f t="shared" si="16"/>
        <v>72</v>
      </c>
      <c r="G70" s="204">
        <f>'[2]25'!H72</f>
        <v>37</v>
      </c>
      <c r="H70" s="205">
        <f>'[2]25'!I72</f>
        <v>0</v>
      </c>
      <c r="I70" s="205">
        <f>'[2]25'!J72</f>
        <v>0</v>
      </c>
      <c r="J70" s="205">
        <f>'[2]25'!K72</f>
        <v>0</v>
      </c>
      <c r="K70" s="15">
        <f t="shared" si="13"/>
        <v>37</v>
      </c>
      <c r="L70" s="18">
        <f>frq!C70</f>
        <v>1</v>
      </c>
      <c r="M70" s="167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</row>
    <row r="71" spans="1:18">
      <c r="A71" s="8" t="s">
        <v>113</v>
      </c>
      <c r="B71" s="204">
        <f>'[2]25'!B73</f>
        <v>42</v>
      </c>
      <c r="C71" s="205">
        <f>'[2]25'!C73</f>
        <v>30</v>
      </c>
      <c r="D71" s="205">
        <f>'[2]25'!D73</f>
        <v>0</v>
      </c>
      <c r="E71" s="205">
        <f>'[2]25'!E73</f>
        <v>0</v>
      </c>
      <c r="F71" s="15">
        <f t="shared" si="16"/>
        <v>72</v>
      </c>
      <c r="G71" s="204">
        <f>'[2]25'!H73</f>
        <v>38</v>
      </c>
      <c r="H71" s="205">
        <f>'[2]25'!I73</f>
        <v>0</v>
      </c>
      <c r="I71" s="205">
        <f>'[2]25'!J73</f>
        <v>0</v>
      </c>
      <c r="J71" s="205">
        <f>'[2]25'!K73</f>
        <v>0</v>
      </c>
      <c r="K71" s="15">
        <f t="shared" si="13"/>
        <v>38</v>
      </c>
      <c r="L71" s="18">
        <f>frq!C71</f>
        <v>1</v>
      </c>
      <c r="M71" s="167">
        <f t="shared" si="14"/>
        <v>37.299999999999997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37.299999999999997</v>
      </c>
      <c r="R71" s="18">
        <v>0.7</v>
      </c>
    </row>
    <row r="72" spans="1:18">
      <c r="A72" s="8" t="s">
        <v>114</v>
      </c>
      <c r="B72" s="204">
        <f>'[2]25'!B74</f>
        <v>42</v>
      </c>
      <c r="C72" s="205">
        <f>'[2]25'!C74</f>
        <v>30</v>
      </c>
      <c r="D72" s="205">
        <f>'[2]25'!D74</f>
        <v>0</v>
      </c>
      <c r="E72" s="205">
        <f>'[2]25'!E74</f>
        <v>0</v>
      </c>
      <c r="F72" s="15">
        <f t="shared" si="16"/>
        <v>72</v>
      </c>
      <c r="G72" s="204">
        <f>'[2]25'!H74</f>
        <v>38</v>
      </c>
      <c r="H72" s="205">
        <f>'[2]25'!I74</f>
        <v>0</v>
      </c>
      <c r="I72" s="205">
        <f>'[2]25'!J74</f>
        <v>0</v>
      </c>
      <c r="J72" s="205">
        <f>'[2]25'!K74</f>
        <v>0</v>
      </c>
      <c r="K72" s="15">
        <f t="shared" si="13"/>
        <v>38</v>
      </c>
      <c r="L72" s="18">
        <f>frq!C72</f>
        <v>1</v>
      </c>
      <c r="M72" s="167">
        <f t="shared" si="14"/>
        <v>37.299999999999997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37.299999999999997</v>
      </c>
      <c r="R72" s="18">
        <v>0.7</v>
      </c>
    </row>
    <row r="73" spans="1:18">
      <c r="A73" s="8" t="s">
        <v>115</v>
      </c>
      <c r="B73" s="204">
        <f>'[2]25'!B75</f>
        <v>42</v>
      </c>
      <c r="C73" s="205">
        <f>'[2]25'!C75</f>
        <v>30</v>
      </c>
      <c r="D73" s="205">
        <f>'[2]25'!D75</f>
        <v>0</v>
      </c>
      <c r="E73" s="205">
        <f>'[2]25'!E75</f>
        <v>0</v>
      </c>
      <c r="F73" s="15">
        <f t="shared" si="16"/>
        <v>72</v>
      </c>
      <c r="G73" s="204">
        <f>'[2]25'!H75</f>
        <v>38</v>
      </c>
      <c r="H73" s="205">
        <f>'[2]25'!I75</f>
        <v>0</v>
      </c>
      <c r="I73" s="205">
        <f>'[2]25'!J75</f>
        <v>0</v>
      </c>
      <c r="J73" s="205">
        <f>'[2]25'!K75</f>
        <v>0</v>
      </c>
      <c r="K73" s="15">
        <f t="shared" si="13"/>
        <v>38</v>
      </c>
      <c r="L73" s="18">
        <f>frq!C73</f>
        <v>1</v>
      </c>
      <c r="M73" s="167">
        <f t="shared" si="14"/>
        <v>37.299999999999997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37.299999999999997</v>
      </c>
      <c r="R73" s="18">
        <v>0.7</v>
      </c>
    </row>
    <row r="74" spans="1:18">
      <c r="A74" s="8" t="s">
        <v>116</v>
      </c>
      <c r="B74" s="204">
        <f>'[2]25'!B76</f>
        <v>42</v>
      </c>
      <c r="C74" s="205">
        <f>'[2]25'!C76</f>
        <v>30</v>
      </c>
      <c r="D74" s="205">
        <f>'[2]25'!D76</f>
        <v>0</v>
      </c>
      <c r="E74" s="205">
        <f>'[2]25'!E76</f>
        <v>0</v>
      </c>
      <c r="F74" s="15">
        <f t="shared" si="16"/>
        <v>72</v>
      </c>
      <c r="G74" s="204">
        <f>'[2]25'!H76</f>
        <v>38</v>
      </c>
      <c r="H74" s="205">
        <f>'[2]25'!I76</f>
        <v>0</v>
      </c>
      <c r="I74" s="205">
        <f>'[2]25'!J76</f>
        <v>0</v>
      </c>
      <c r="J74" s="205">
        <f>'[2]25'!K76</f>
        <v>0</v>
      </c>
      <c r="K74" s="15">
        <f t="shared" si="13"/>
        <v>38</v>
      </c>
      <c r="L74" s="18">
        <f>frq!C74</f>
        <v>1</v>
      </c>
      <c r="M74" s="167">
        <f t="shared" si="14"/>
        <v>37.299999999999997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37.299999999999997</v>
      </c>
      <c r="R74" s="18">
        <v>0.7</v>
      </c>
    </row>
    <row r="75" spans="1:18">
      <c r="A75" s="8" t="s">
        <v>117</v>
      </c>
      <c r="B75" s="204">
        <f>'[2]25'!B77</f>
        <v>42</v>
      </c>
      <c r="C75" s="205">
        <f>'[2]25'!C77</f>
        <v>30</v>
      </c>
      <c r="D75" s="205">
        <f>'[2]25'!D77</f>
        <v>0</v>
      </c>
      <c r="E75" s="205">
        <f>'[2]25'!E77</f>
        <v>0</v>
      </c>
      <c r="F75" s="15">
        <f t="shared" si="16"/>
        <v>72</v>
      </c>
      <c r="G75" s="204">
        <f>'[2]25'!H77</f>
        <v>38</v>
      </c>
      <c r="H75" s="205">
        <f>'[2]25'!I77</f>
        <v>0</v>
      </c>
      <c r="I75" s="205">
        <f>'[2]25'!J77</f>
        <v>0</v>
      </c>
      <c r="J75" s="205">
        <f>'[2]25'!K77</f>
        <v>0</v>
      </c>
      <c r="K75" s="15">
        <f t="shared" si="13"/>
        <v>38</v>
      </c>
      <c r="L75" s="18">
        <f>frq!C75</f>
        <v>1</v>
      </c>
      <c r="M75" s="167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204">
        <f>'[2]25'!B78</f>
        <v>42</v>
      </c>
      <c r="C76" s="205">
        <f>'[2]25'!C78</f>
        <v>30</v>
      </c>
      <c r="D76" s="205">
        <f>'[2]25'!D78</f>
        <v>0</v>
      </c>
      <c r="E76" s="205">
        <f>'[2]25'!E78</f>
        <v>0</v>
      </c>
      <c r="F76" s="15">
        <f t="shared" si="16"/>
        <v>72</v>
      </c>
      <c r="G76" s="204">
        <f>'[2]25'!H78</f>
        <v>38</v>
      </c>
      <c r="H76" s="205">
        <f>'[2]25'!I78</f>
        <v>0</v>
      </c>
      <c r="I76" s="205">
        <f>'[2]25'!J78</f>
        <v>0</v>
      </c>
      <c r="J76" s="205">
        <f>'[2]25'!K78</f>
        <v>0</v>
      </c>
      <c r="K76" s="15">
        <f t="shared" si="13"/>
        <v>38</v>
      </c>
      <c r="L76" s="18">
        <f>frq!C76</f>
        <v>1</v>
      </c>
      <c r="M76" s="167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204">
        <f>'[2]25'!B79</f>
        <v>42</v>
      </c>
      <c r="C77" s="205">
        <f>'[2]25'!C79</f>
        <v>30</v>
      </c>
      <c r="D77" s="205">
        <f>'[2]25'!D79</f>
        <v>0</v>
      </c>
      <c r="E77" s="205">
        <f>'[2]25'!E79</f>
        <v>0</v>
      </c>
      <c r="F77" s="15">
        <f t="shared" si="16"/>
        <v>72</v>
      </c>
      <c r="G77" s="204">
        <f>'[2]25'!H79</f>
        <v>38</v>
      </c>
      <c r="H77" s="205">
        <f>'[2]25'!I79</f>
        <v>0</v>
      </c>
      <c r="I77" s="205">
        <f>'[2]25'!J79</f>
        <v>0</v>
      </c>
      <c r="J77" s="205">
        <f>'[2]25'!K79</f>
        <v>0</v>
      </c>
      <c r="K77" s="15">
        <f t="shared" si="13"/>
        <v>38</v>
      </c>
      <c r="L77" s="18">
        <f>frq!C77</f>
        <v>1</v>
      </c>
      <c r="M77" s="167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204">
        <f>'[2]25'!B80</f>
        <v>42</v>
      </c>
      <c r="C78" s="205">
        <f>'[2]25'!C80</f>
        <v>30</v>
      </c>
      <c r="D78" s="205">
        <f>'[2]25'!D80</f>
        <v>0</v>
      </c>
      <c r="E78" s="205">
        <f>'[2]25'!E80</f>
        <v>0</v>
      </c>
      <c r="F78" s="15">
        <f t="shared" si="16"/>
        <v>72</v>
      </c>
      <c r="G78" s="204">
        <f>'[2]25'!H80</f>
        <v>38</v>
      </c>
      <c r="H78" s="205">
        <f>'[2]25'!I80</f>
        <v>0</v>
      </c>
      <c r="I78" s="205">
        <f>'[2]25'!J80</f>
        <v>0</v>
      </c>
      <c r="J78" s="205">
        <f>'[2]25'!K80</f>
        <v>0</v>
      </c>
      <c r="K78" s="15">
        <f t="shared" si="13"/>
        <v>38</v>
      </c>
      <c r="L78" s="18">
        <f>frq!C78</f>
        <v>1</v>
      </c>
      <c r="M78" s="167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204">
        <f>'[2]25'!B81</f>
        <v>42</v>
      </c>
      <c r="C79" s="205">
        <f>'[2]25'!C81</f>
        <v>30</v>
      </c>
      <c r="D79" s="205">
        <f>'[2]25'!D81</f>
        <v>0</v>
      </c>
      <c r="E79" s="205">
        <f>'[2]25'!E81</f>
        <v>0</v>
      </c>
      <c r="F79" s="15">
        <f t="shared" si="16"/>
        <v>72</v>
      </c>
      <c r="G79" s="204">
        <f>'[2]25'!H81</f>
        <v>38</v>
      </c>
      <c r="H79" s="205">
        <f>'[2]25'!I81</f>
        <v>0</v>
      </c>
      <c r="I79" s="205">
        <f>'[2]25'!J81</f>
        <v>0</v>
      </c>
      <c r="J79" s="205">
        <f>'[2]25'!K81</f>
        <v>0</v>
      </c>
      <c r="K79" s="15">
        <f t="shared" si="13"/>
        <v>38</v>
      </c>
      <c r="L79" s="18">
        <f>frq!C79</f>
        <v>1</v>
      </c>
      <c r="M79" s="167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204">
        <f>'[2]25'!B82</f>
        <v>42</v>
      </c>
      <c r="C80" s="205">
        <f>'[2]25'!C82</f>
        <v>30</v>
      </c>
      <c r="D80" s="205">
        <f>'[2]25'!D82</f>
        <v>0</v>
      </c>
      <c r="E80" s="205">
        <f>'[2]25'!E82</f>
        <v>0</v>
      </c>
      <c r="F80" s="15">
        <f t="shared" si="16"/>
        <v>72</v>
      </c>
      <c r="G80" s="204">
        <f>'[2]25'!H82</f>
        <v>38</v>
      </c>
      <c r="H80" s="205">
        <f>'[2]25'!I82</f>
        <v>0</v>
      </c>
      <c r="I80" s="205">
        <f>'[2]25'!J82</f>
        <v>0</v>
      </c>
      <c r="J80" s="205">
        <f>'[2]25'!K82</f>
        <v>0</v>
      </c>
      <c r="K80" s="15">
        <f t="shared" si="13"/>
        <v>38</v>
      </c>
      <c r="L80" s="18">
        <f>frq!C80</f>
        <v>1</v>
      </c>
      <c r="M80" s="167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204">
        <f>'[2]25'!B83</f>
        <v>42</v>
      </c>
      <c r="C81" s="205">
        <f>'[2]25'!C83</f>
        <v>30</v>
      </c>
      <c r="D81" s="205">
        <f>'[2]25'!D83</f>
        <v>0</v>
      </c>
      <c r="E81" s="205">
        <f>'[2]25'!E83</f>
        <v>0</v>
      </c>
      <c r="F81" s="15">
        <f t="shared" si="16"/>
        <v>72</v>
      </c>
      <c r="G81" s="204">
        <f>'[2]25'!H83</f>
        <v>38</v>
      </c>
      <c r="H81" s="205">
        <f>'[2]25'!I83</f>
        <v>0</v>
      </c>
      <c r="I81" s="205">
        <f>'[2]25'!J83</f>
        <v>0</v>
      </c>
      <c r="J81" s="205">
        <f>'[2]25'!K83</f>
        <v>0</v>
      </c>
      <c r="K81" s="15">
        <f t="shared" si="13"/>
        <v>38</v>
      </c>
      <c r="L81" s="18">
        <f>frq!C81</f>
        <v>1</v>
      </c>
      <c r="M81" s="167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204">
        <f>'[2]25'!B84</f>
        <v>42</v>
      </c>
      <c r="C82" s="205">
        <f>'[2]25'!C84</f>
        <v>30</v>
      </c>
      <c r="D82" s="205">
        <f>'[2]25'!D84</f>
        <v>0</v>
      </c>
      <c r="E82" s="205">
        <f>'[2]25'!E84</f>
        <v>0</v>
      </c>
      <c r="F82" s="15">
        <f t="shared" si="16"/>
        <v>72</v>
      </c>
      <c r="G82" s="204">
        <f>'[2]25'!H84</f>
        <v>38</v>
      </c>
      <c r="H82" s="205">
        <f>'[2]25'!I84</f>
        <v>0</v>
      </c>
      <c r="I82" s="205">
        <f>'[2]25'!J84</f>
        <v>0</v>
      </c>
      <c r="J82" s="205">
        <f>'[2]25'!K84</f>
        <v>0</v>
      </c>
      <c r="K82" s="15">
        <f t="shared" si="13"/>
        <v>38</v>
      </c>
      <c r="L82" s="18">
        <f>frq!C82</f>
        <v>1</v>
      </c>
      <c r="M82" s="167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204">
        <f>'[2]25'!B85</f>
        <v>42</v>
      </c>
      <c r="C83" s="205">
        <f>'[2]25'!C85</f>
        <v>30</v>
      </c>
      <c r="D83" s="205">
        <f>'[2]25'!D85</f>
        <v>0</v>
      </c>
      <c r="E83" s="205">
        <f>'[2]25'!E85</f>
        <v>0</v>
      </c>
      <c r="F83" s="15">
        <f t="shared" si="16"/>
        <v>72</v>
      </c>
      <c r="G83" s="204">
        <f>'[2]25'!H85</f>
        <v>38</v>
      </c>
      <c r="H83" s="205">
        <f>'[2]25'!I85</f>
        <v>0</v>
      </c>
      <c r="I83" s="205">
        <f>'[2]25'!J85</f>
        <v>0</v>
      </c>
      <c r="J83" s="205">
        <f>'[2]25'!K85</f>
        <v>0</v>
      </c>
      <c r="K83" s="15">
        <f t="shared" si="13"/>
        <v>38</v>
      </c>
      <c r="L83" s="18">
        <f>frq!C83</f>
        <v>1</v>
      </c>
      <c r="M83" s="167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204">
        <f>'[2]25'!B86</f>
        <v>42</v>
      </c>
      <c r="C84" s="205">
        <f>'[2]25'!C86</f>
        <v>30</v>
      </c>
      <c r="D84" s="205">
        <f>'[2]25'!D86</f>
        <v>0</v>
      </c>
      <c r="E84" s="205">
        <f>'[2]25'!E86</f>
        <v>0</v>
      </c>
      <c r="F84" s="15">
        <f t="shared" si="16"/>
        <v>72</v>
      </c>
      <c r="G84" s="204">
        <f>'[2]25'!H86</f>
        <v>38</v>
      </c>
      <c r="H84" s="205">
        <f>'[2]25'!I86</f>
        <v>0</v>
      </c>
      <c r="I84" s="205">
        <f>'[2]25'!J86</f>
        <v>0</v>
      </c>
      <c r="J84" s="205">
        <f>'[2]25'!K86</f>
        <v>0</v>
      </c>
      <c r="K84" s="15">
        <f t="shared" si="13"/>
        <v>38</v>
      </c>
      <c r="L84" s="18">
        <f>frq!C84</f>
        <v>1</v>
      </c>
      <c r="M84" s="167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204">
        <f>'[2]25'!B87</f>
        <v>42</v>
      </c>
      <c r="C85" s="205">
        <f>'[2]25'!C87</f>
        <v>30</v>
      </c>
      <c r="D85" s="205">
        <f>'[2]25'!D87</f>
        <v>0</v>
      </c>
      <c r="E85" s="205">
        <f>'[2]25'!E87</f>
        <v>0</v>
      </c>
      <c r="F85" s="15">
        <f t="shared" si="16"/>
        <v>72</v>
      </c>
      <c r="G85" s="204">
        <f>'[2]25'!H87</f>
        <v>38</v>
      </c>
      <c r="H85" s="205">
        <f>'[2]25'!I87</f>
        <v>0</v>
      </c>
      <c r="I85" s="205">
        <f>'[2]25'!J87</f>
        <v>0</v>
      </c>
      <c r="J85" s="205">
        <f>'[2]25'!K87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204">
        <f>'[2]25'!B88</f>
        <v>42</v>
      </c>
      <c r="C86" s="205">
        <f>'[2]25'!C88</f>
        <v>30</v>
      </c>
      <c r="D86" s="205">
        <f>'[2]25'!D88</f>
        <v>0</v>
      </c>
      <c r="E86" s="205">
        <f>'[2]25'!E88</f>
        <v>0</v>
      </c>
      <c r="F86" s="15">
        <f t="shared" si="16"/>
        <v>72</v>
      </c>
      <c r="G86" s="204">
        <f>'[2]25'!H88</f>
        <v>38</v>
      </c>
      <c r="H86" s="205">
        <f>'[2]25'!I88</f>
        <v>0</v>
      </c>
      <c r="I86" s="205">
        <f>'[2]25'!J88</f>
        <v>0</v>
      </c>
      <c r="J86" s="205">
        <f>'[2]25'!K88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204">
        <f>'[2]25'!B89</f>
        <v>42</v>
      </c>
      <c r="C87" s="205">
        <f>'[2]25'!C89</f>
        <v>30</v>
      </c>
      <c r="D87" s="205">
        <f>'[2]25'!D89</f>
        <v>0</v>
      </c>
      <c r="E87" s="205">
        <f>'[2]25'!E89</f>
        <v>0</v>
      </c>
      <c r="F87" s="15">
        <f t="shared" si="16"/>
        <v>72</v>
      </c>
      <c r="G87" s="204">
        <f>'[2]25'!H89</f>
        <v>38</v>
      </c>
      <c r="H87" s="205">
        <f>'[2]25'!I89</f>
        <v>0</v>
      </c>
      <c r="I87" s="205">
        <f>'[2]25'!J89</f>
        <v>0</v>
      </c>
      <c r="J87" s="205">
        <f>'[2]25'!K89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4">
        <f>'[2]25'!B90</f>
        <v>42</v>
      </c>
      <c r="C88" s="205">
        <f>'[2]25'!C90</f>
        <v>30</v>
      </c>
      <c r="D88" s="205">
        <f>'[2]25'!D90</f>
        <v>0</v>
      </c>
      <c r="E88" s="205">
        <f>'[2]25'!E90</f>
        <v>0</v>
      </c>
      <c r="F88" s="15">
        <f t="shared" si="16"/>
        <v>72</v>
      </c>
      <c r="G88" s="204">
        <f>'[2]25'!H90</f>
        <v>38</v>
      </c>
      <c r="H88" s="205">
        <f>'[2]25'!I90</f>
        <v>0</v>
      </c>
      <c r="I88" s="205">
        <f>'[2]25'!J90</f>
        <v>0</v>
      </c>
      <c r="J88" s="205">
        <f>'[2]25'!K90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4">
        <f>'[2]25'!B91</f>
        <v>42</v>
      </c>
      <c r="C89" s="205">
        <f>'[2]25'!C91</f>
        <v>30</v>
      </c>
      <c r="D89" s="205">
        <f>'[2]25'!D91</f>
        <v>0</v>
      </c>
      <c r="E89" s="205">
        <f>'[2]25'!E91</f>
        <v>0</v>
      </c>
      <c r="F89" s="15">
        <f t="shared" si="16"/>
        <v>72</v>
      </c>
      <c r="G89" s="204">
        <f>'[2]25'!H91</f>
        <v>38</v>
      </c>
      <c r="H89" s="205">
        <f>'[2]25'!I91</f>
        <v>0</v>
      </c>
      <c r="I89" s="205">
        <f>'[2]25'!J91</f>
        <v>0</v>
      </c>
      <c r="J89" s="205">
        <f>'[2]25'!K91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204">
        <f>'[2]25'!B92</f>
        <v>42</v>
      </c>
      <c r="C90" s="205">
        <f>'[2]25'!C92</f>
        <v>30</v>
      </c>
      <c r="D90" s="205">
        <f>'[2]25'!D92</f>
        <v>0</v>
      </c>
      <c r="E90" s="205">
        <f>'[2]25'!E92</f>
        <v>0</v>
      </c>
      <c r="F90" s="15">
        <f t="shared" si="16"/>
        <v>72</v>
      </c>
      <c r="G90" s="204">
        <f>'[2]25'!H92</f>
        <v>38</v>
      </c>
      <c r="H90" s="205">
        <f>'[2]25'!I92</f>
        <v>0</v>
      </c>
      <c r="I90" s="205">
        <f>'[2]25'!J92</f>
        <v>0</v>
      </c>
      <c r="J90" s="205">
        <f>'[2]25'!K92</f>
        <v>0</v>
      </c>
      <c r="K90" s="15">
        <f t="shared" si="13"/>
        <v>38</v>
      </c>
      <c r="L90" s="18">
        <f>frq!C90</f>
        <v>1</v>
      </c>
      <c r="M90" s="167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204">
        <f>'[2]25'!B93</f>
        <v>42</v>
      </c>
      <c r="C91" s="205">
        <f>'[2]25'!C93</f>
        <v>30</v>
      </c>
      <c r="D91" s="205">
        <f>'[2]25'!D93</f>
        <v>0</v>
      </c>
      <c r="E91" s="205">
        <f>'[2]25'!E93</f>
        <v>0</v>
      </c>
      <c r="F91" s="15">
        <f t="shared" si="16"/>
        <v>72</v>
      </c>
      <c r="G91" s="204">
        <f>'[2]25'!H93</f>
        <v>38</v>
      </c>
      <c r="H91" s="205">
        <f>'[2]25'!I93</f>
        <v>0</v>
      </c>
      <c r="I91" s="205">
        <f>'[2]25'!J93</f>
        <v>0</v>
      </c>
      <c r="J91" s="205">
        <f>'[2]25'!K93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204">
        <f>'[2]25'!B94</f>
        <v>42</v>
      </c>
      <c r="C92" s="205">
        <f>'[2]25'!C94</f>
        <v>30</v>
      </c>
      <c r="D92" s="205">
        <f>'[2]25'!D94</f>
        <v>0</v>
      </c>
      <c r="E92" s="205">
        <f>'[2]25'!E94</f>
        <v>0</v>
      </c>
      <c r="F92" s="15">
        <f t="shared" si="16"/>
        <v>72</v>
      </c>
      <c r="G92" s="204">
        <f>'[2]25'!H94</f>
        <v>39</v>
      </c>
      <c r="H92" s="205">
        <f>'[2]25'!I94</f>
        <v>0</v>
      </c>
      <c r="I92" s="205">
        <f>'[2]25'!J94</f>
        <v>0</v>
      </c>
      <c r="J92" s="205">
        <f>'[2]25'!K94</f>
        <v>0</v>
      </c>
      <c r="K92" s="15">
        <f t="shared" si="13"/>
        <v>39</v>
      </c>
      <c r="L92" s="18">
        <f>frq!C92</f>
        <v>1</v>
      </c>
      <c r="M92" s="167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</row>
    <row r="93" spans="1:18">
      <c r="A93" s="8" t="s">
        <v>135</v>
      </c>
      <c r="B93" s="204">
        <f>'[2]25'!B95</f>
        <v>42</v>
      </c>
      <c r="C93" s="205">
        <f>'[2]25'!C95</f>
        <v>30</v>
      </c>
      <c r="D93" s="205">
        <f>'[2]25'!D95</f>
        <v>0</v>
      </c>
      <c r="E93" s="205">
        <f>'[2]25'!E95</f>
        <v>0</v>
      </c>
      <c r="F93" s="15">
        <f t="shared" si="16"/>
        <v>72</v>
      </c>
      <c r="G93" s="204">
        <f>'[2]25'!H95</f>
        <v>39</v>
      </c>
      <c r="H93" s="205">
        <f>'[2]25'!I95</f>
        <v>0</v>
      </c>
      <c r="I93" s="205">
        <f>'[2]25'!J95</f>
        <v>0</v>
      </c>
      <c r="J93" s="205">
        <f>'[2]25'!K95</f>
        <v>0</v>
      </c>
      <c r="K93" s="15">
        <f t="shared" si="13"/>
        <v>39</v>
      </c>
      <c r="L93" s="18">
        <f>frq!C93</f>
        <v>1</v>
      </c>
      <c r="M93" s="167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</row>
    <row r="94" spans="1:18">
      <c r="A94" s="8" t="s">
        <v>136</v>
      </c>
      <c r="B94" s="204">
        <f>'[2]25'!B96</f>
        <v>42</v>
      </c>
      <c r="C94" s="205">
        <f>'[2]25'!C96</f>
        <v>30</v>
      </c>
      <c r="D94" s="205">
        <f>'[2]25'!D96</f>
        <v>0</v>
      </c>
      <c r="E94" s="205">
        <f>'[2]25'!E96</f>
        <v>0</v>
      </c>
      <c r="F94" s="15">
        <f t="shared" si="16"/>
        <v>72</v>
      </c>
      <c r="G94" s="204">
        <f>'[2]25'!H96</f>
        <v>39</v>
      </c>
      <c r="H94" s="205">
        <f>'[2]25'!I96</f>
        <v>0</v>
      </c>
      <c r="I94" s="205">
        <f>'[2]25'!J96</f>
        <v>0</v>
      </c>
      <c r="J94" s="205">
        <f>'[2]25'!K96</f>
        <v>0</v>
      </c>
      <c r="K94" s="15">
        <f t="shared" si="13"/>
        <v>39</v>
      </c>
      <c r="L94" s="18">
        <f>frq!C94</f>
        <v>1</v>
      </c>
      <c r="M94" s="167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</row>
    <row r="95" spans="1:18">
      <c r="A95" s="8" t="s">
        <v>137</v>
      </c>
      <c r="B95" s="204">
        <f>'[2]25'!B97</f>
        <v>42</v>
      </c>
      <c r="C95" s="205">
        <f>'[2]25'!C97</f>
        <v>30</v>
      </c>
      <c r="D95" s="205">
        <f>'[2]25'!D97</f>
        <v>0</v>
      </c>
      <c r="E95" s="205">
        <f>'[2]25'!E97</f>
        <v>0</v>
      </c>
      <c r="F95" s="15">
        <f t="shared" si="16"/>
        <v>72</v>
      </c>
      <c r="G95" s="204">
        <f>'[2]25'!H97</f>
        <v>39</v>
      </c>
      <c r="H95" s="205">
        <f>'[2]25'!I97</f>
        <v>0</v>
      </c>
      <c r="I95" s="205">
        <f>'[2]25'!J97</f>
        <v>0</v>
      </c>
      <c r="J95" s="205">
        <f>'[2]25'!K97</f>
        <v>0</v>
      </c>
      <c r="K95" s="15">
        <f t="shared" si="13"/>
        <v>39</v>
      </c>
      <c r="L95" s="18">
        <f>frq!C95</f>
        <v>1</v>
      </c>
      <c r="M95" s="167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</row>
    <row r="96" spans="1:18">
      <c r="A96" s="8" t="s">
        <v>138</v>
      </c>
      <c r="B96" s="204">
        <f>'[2]25'!B98</f>
        <v>42</v>
      </c>
      <c r="C96" s="205">
        <f>'[2]25'!C98</f>
        <v>30</v>
      </c>
      <c r="D96" s="205">
        <f>'[2]25'!D98</f>
        <v>0</v>
      </c>
      <c r="E96" s="205">
        <f>'[2]25'!E98</f>
        <v>0</v>
      </c>
      <c r="F96" s="15">
        <f t="shared" si="16"/>
        <v>72</v>
      </c>
      <c r="G96" s="204">
        <f>'[2]25'!H98</f>
        <v>39</v>
      </c>
      <c r="H96" s="205">
        <f>'[2]25'!I98</f>
        <v>0</v>
      </c>
      <c r="I96" s="205">
        <f>'[2]25'!J98</f>
        <v>0</v>
      </c>
      <c r="J96" s="205">
        <f>'[2]25'!K98</f>
        <v>0</v>
      </c>
      <c r="K96" s="15">
        <f t="shared" si="13"/>
        <v>39</v>
      </c>
      <c r="L96" s="18">
        <f>frq!C96</f>
        <v>1</v>
      </c>
      <c r="M96" s="167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</row>
    <row r="97" spans="1:18">
      <c r="A97" s="8" t="s">
        <v>139</v>
      </c>
      <c r="B97" s="204">
        <f>'[2]25'!B99</f>
        <v>42</v>
      </c>
      <c r="C97" s="205">
        <f>'[2]25'!C99</f>
        <v>30</v>
      </c>
      <c r="D97" s="205">
        <f>'[2]25'!D99</f>
        <v>0</v>
      </c>
      <c r="E97" s="205">
        <f>'[2]25'!E99</f>
        <v>0</v>
      </c>
      <c r="F97" s="15">
        <f t="shared" si="16"/>
        <v>72</v>
      </c>
      <c r="G97" s="204">
        <f>'[2]25'!H99</f>
        <v>39</v>
      </c>
      <c r="H97" s="205">
        <f>'[2]25'!I99</f>
        <v>0</v>
      </c>
      <c r="I97" s="205">
        <f>'[2]25'!J99</f>
        <v>0</v>
      </c>
      <c r="J97" s="205">
        <f>'[2]25'!K99</f>
        <v>0</v>
      </c>
      <c r="K97" s="15">
        <f t="shared" si="13"/>
        <v>39</v>
      </c>
      <c r="L97" s="18">
        <f>frq!C97</f>
        <v>1</v>
      </c>
      <c r="M97" s="167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</row>
    <row r="98" spans="1:18" ht="15.75" thickBot="1">
      <c r="A98" s="8" t="s">
        <v>140</v>
      </c>
      <c r="B98" s="204">
        <f>'[2]25'!B100</f>
        <v>42</v>
      </c>
      <c r="C98" s="205">
        <f>'[2]25'!C100</f>
        <v>30</v>
      </c>
      <c r="D98" s="205">
        <f>'[2]25'!D100</f>
        <v>0</v>
      </c>
      <c r="E98" s="205">
        <f>'[2]25'!E100</f>
        <v>0</v>
      </c>
      <c r="F98" s="15">
        <f t="shared" si="16"/>
        <v>72</v>
      </c>
      <c r="G98" s="204">
        <f>'[2]25'!H100</f>
        <v>39</v>
      </c>
      <c r="H98" s="205">
        <f>'[2]25'!I100</f>
        <v>0</v>
      </c>
      <c r="I98" s="205">
        <f>'[2]25'!J100</f>
        <v>0</v>
      </c>
      <c r="J98" s="205">
        <f>'[2]25'!K100</f>
        <v>0</v>
      </c>
      <c r="K98" s="15">
        <f t="shared" si="13"/>
        <v>39</v>
      </c>
      <c r="L98" s="18">
        <f>frq!C98</f>
        <v>1</v>
      </c>
      <c r="M98" s="167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1.008</v>
      </c>
      <c r="C99" s="171">
        <f t="shared" si="17"/>
        <v>0.72</v>
      </c>
      <c r="D99" s="171">
        <f t="shared" si="17"/>
        <v>0</v>
      </c>
      <c r="E99" s="171">
        <f t="shared" si="17"/>
        <v>0</v>
      </c>
      <c r="F99" s="171">
        <f t="shared" si="17"/>
        <v>1.728</v>
      </c>
      <c r="G99" s="171">
        <f t="shared" si="17"/>
        <v>0.91500000000000004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0.91500000000000004</v>
      </c>
      <c r="L99" s="171">
        <f t="shared" si="17"/>
        <v>2.4E-2</v>
      </c>
      <c r="M99" s="171">
        <f t="shared" si="17"/>
        <v>0.90269999999999995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0.90269999999999995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44951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3" t="s">
        <v>173</v>
      </c>
      <c r="AX1" s="233"/>
      <c r="AY1" s="233"/>
      <c r="AZ1" s="233"/>
      <c r="BA1" s="233"/>
      <c r="BB1" s="233"/>
      <c r="BD1" s="233" t="s">
        <v>174</v>
      </c>
      <c r="BE1" s="233"/>
      <c r="BF1" s="233"/>
      <c r="BG1" s="233"/>
      <c r="BH1" s="233"/>
      <c r="BI1" s="233"/>
      <c r="BL1" s="8" t="s">
        <v>203</v>
      </c>
      <c r="BM1" s="8" t="s">
        <v>204</v>
      </c>
      <c r="BN1" s="233" t="s">
        <v>374</v>
      </c>
      <c r="BO1" s="233"/>
      <c r="BP1" s="234" t="s">
        <v>373</v>
      </c>
      <c r="BQ1" s="234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'[3]25'!B5</f>
        <v>320</v>
      </c>
      <c r="C3" s="16">
        <f>'[3]25'!C5</f>
        <v>0</v>
      </c>
      <c r="D3" s="16">
        <f>'[3]25'!D5</f>
        <v>0</v>
      </c>
      <c r="E3" s="16">
        <f>'[3]25'!E5</f>
        <v>0</v>
      </c>
      <c r="F3" s="16">
        <f>'[3]25'!F5</f>
        <v>1040</v>
      </c>
      <c r="G3" s="16">
        <f>'[3]25'!G5</f>
        <v>0</v>
      </c>
      <c r="H3" s="17">
        <f>SUM(B3:G3)</f>
        <v>1360</v>
      </c>
      <c r="I3" s="15">
        <f>'[3]25'!J5</f>
        <v>270</v>
      </c>
      <c r="J3" s="16">
        <f>'[3]25'!K5</f>
        <v>0</v>
      </c>
      <c r="K3" s="16">
        <f>'[3]25'!L5</f>
        <v>0</v>
      </c>
      <c r="L3" s="16">
        <f>'[3]25'!M5</f>
        <v>0</v>
      </c>
      <c r="M3" s="16">
        <f>'[3]25'!N5</f>
        <v>0</v>
      </c>
      <c r="N3" s="16">
        <f>'[3]25'!O5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25.86</v>
      </c>
      <c r="AU3" s="8">
        <v>25.86</v>
      </c>
      <c r="AW3" s="207">
        <v>26.99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26.99</v>
      </c>
      <c r="BD3" s="207">
        <v>26.99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26.99</v>
      </c>
      <c r="BL3" s="8">
        <f>AT3</f>
        <v>25.86</v>
      </c>
      <c r="BM3" s="8">
        <f>AU3</f>
        <v>25.86</v>
      </c>
      <c r="BN3" s="8">
        <f>BC3</f>
        <v>26.99</v>
      </c>
      <c r="BO3" s="8">
        <f>BJ3</f>
        <v>26.99</v>
      </c>
      <c r="BP3" s="182">
        <f>BL3-BN3</f>
        <v>-1.129999999999999</v>
      </c>
      <c r="BQ3" s="182">
        <f>BM3-BO3</f>
        <v>-1.129999999999999</v>
      </c>
    </row>
    <row r="4" spans="1:69">
      <c r="A4" s="8" t="s">
        <v>46</v>
      </c>
      <c r="B4" s="15">
        <f>'[3]25'!B6</f>
        <v>320</v>
      </c>
      <c r="C4" s="16">
        <f>'[3]25'!C6</f>
        <v>0</v>
      </c>
      <c r="D4" s="16">
        <f>'[3]25'!D6</f>
        <v>0</v>
      </c>
      <c r="E4" s="16">
        <f>'[3]25'!E6</f>
        <v>0</v>
      </c>
      <c r="F4" s="16">
        <f>'[3]25'!F6</f>
        <v>1040</v>
      </c>
      <c r="G4" s="16">
        <f>'[3]25'!G6</f>
        <v>0</v>
      </c>
      <c r="H4" s="17">
        <f>SUM(B4:G4)</f>
        <v>1360</v>
      </c>
      <c r="I4" s="15">
        <f>'[3]25'!J6</f>
        <v>270</v>
      </c>
      <c r="J4" s="16">
        <f>'[3]25'!K6</f>
        <v>0</v>
      </c>
      <c r="K4" s="16">
        <f>'[3]25'!L6</f>
        <v>0</v>
      </c>
      <c r="L4" s="16">
        <f>'[3]25'!M6</f>
        <v>0</v>
      </c>
      <c r="M4" s="16">
        <f>'[3]25'!N6</f>
        <v>0</v>
      </c>
      <c r="N4" s="16">
        <f>'[3]25'!O6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25.86</v>
      </c>
      <c r="AU4" s="8">
        <v>25.86</v>
      </c>
      <c r="AW4" s="207">
        <v>26.99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26.99</v>
      </c>
      <c r="BD4" s="207">
        <v>26.99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26.99</v>
      </c>
      <c r="BL4" s="8">
        <f t="shared" ref="BL4:BL67" si="21">AT4</f>
        <v>25.86</v>
      </c>
      <c r="BM4" s="8">
        <f t="shared" ref="BM4:BM67" si="22">AU4</f>
        <v>25.86</v>
      </c>
      <c r="BN4" s="8">
        <f t="shared" ref="BN4:BN67" si="23">BC4</f>
        <v>26.99</v>
      </c>
      <c r="BO4" s="8">
        <f t="shared" ref="BO4:BO67" si="24">BJ4</f>
        <v>26.99</v>
      </c>
      <c r="BP4" s="182">
        <f t="shared" ref="BP4:BP67" si="25">BL4-BN4</f>
        <v>-1.129999999999999</v>
      </c>
      <c r="BQ4" s="182">
        <f t="shared" ref="BQ4:BQ67" si="26">BM4-BO4</f>
        <v>-1.129999999999999</v>
      </c>
    </row>
    <row r="5" spans="1:69">
      <c r="A5" s="8" t="s">
        <v>47</v>
      </c>
      <c r="B5" s="15">
        <f>'[3]25'!B7</f>
        <v>320</v>
      </c>
      <c r="C5" s="16">
        <f>'[3]25'!C7</f>
        <v>0</v>
      </c>
      <c r="D5" s="16">
        <f>'[3]25'!D7</f>
        <v>0</v>
      </c>
      <c r="E5" s="16">
        <f>'[3]25'!E7</f>
        <v>0</v>
      </c>
      <c r="F5" s="16">
        <f>'[3]25'!F7</f>
        <v>1040</v>
      </c>
      <c r="G5" s="16">
        <f>'[3]25'!G7</f>
        <v>0</v>
      </c>
      <c r="H5" s="17">
        <f t="shared" ref="H5:H68" si="27">SUM(B5:G5)</f>
        <v>1360</v>
      </c>
      <c r="I5" s="15">
        <f>'[3]25'!J7</f>
        <v>270</v>
      </c>
      <c r="J5" s="16">
        <f>'[3]25'!K7</f>
        <v>0</v>
      </c>
      <c r="K5" s="16">
        <f>'[3]25'!L7</f>
        <v>0</v>
      </c>
      <c r="L5" s="16">
        <f>'[3]25'!M7</f>
        <v>0</v>
      </c>
      <c r="M5" s="16">
        <f>'[3]25'!N7</f>
        <v>0</v>
      </c>
      <c r="N5" s="16">
        <f>'[3]25'!O7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25.86</v>
      </c>
      <c r="AU5" s="8">
        <v>25.86</v>
      </c>
      <c r="AW5" s="207">
        <v>26.99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26.99</v>
      </c>
      <c r="BD5" s="207">
        <v>26.99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26.99</v>
      </c>
      <c r="BL5" s="8">
        <f t="shared" si="21"/>
        <v>25.86</v>
      </c>
      <c r="BM5" s="8">
        <f t="shared" si="22"/>
        <v>25.86</v>
      </c>
      <c r="BN5" s="8">
        <f t="shared" si="23"/>
        <v>26.99</v>
      </c>
      <c r="BO5" s="8">
        <f t="shared" si="24"/>
        <v>26.99</v>
      </c>
      <c r="BP5" s="182">
        <f t="shared" si="25"/>
        <v>-1.129999999999999</v>
      </c>
      <c r="BQ5" s="182">
        <f t="shared" si="26"/>
        <v>-1.129999999999999</v>
      </c>
    </row>
    <row r="6" spans="1:69">
      <c r="A6" s="8" t="s">
        <v>48</v>
      </c>
      <c r="B6" s="15">
        <f>'[3]25'!B8</f>
        <v>320</v>
      </c>
      <c r="C6" s="16">
        <f>'[3]25'!C8</f>
        <v>0</v>
      </c>
      <c r="D6" s="16">
        <f>'[3]25'!D8</f>
        <v>0</v>
      </c>
      <c r="E6" s="16">
        <f>'[3]25'!E8</f>
        <v>0</v>
      </c>
      <c r="F6" s="16">
        <f>'[3]25'!F8</f>
        <v>1040</v>
      </c>
      <c r="G6" s="16">
        <f>'[3]25'!G8</f>
        <v>0</v>
      </c>
      <c r="H6" s="17">
        <f t="shared" si="27"/>
        <v>1360</v>
      </c>
      <c r="I6" s="15">
        <f>'[3]25'!J8</f>
        <v>270</v>
      </c>
      <c r="J6" s="16">
        <f>'[3]25'!K8</f>
        <v>0</v>
      </c>
      <c r="K6" s="16">
        <f>'[3]25'!L8</f>
        <v>0</v>
      </c>
      <c r="L6" s="16">
        <f>'[3]25'!M8</f>
        <v>0</v>
      </c>
      <c r="M6" s="16">
        <f>'[3]25'!N8</f>
        <v>0</v>
      </c>
      <c r="N6" s="16">
        <f>'[3]25'!O8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25.86</v>
      </c>
      <c r="AU6" s="8">
        <v>25.86</v>
      </c>
      <c r="AW6" s="207">
        <v>26.99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26.99</v>
      </c>
      <c r="BD6" s="207">
        <v>26.99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26.99</v>
      </c>
      <c r="BL6" s="8">
        <f t="shared" si="21"/>
        <v>25.86</v>
      </c>
      <c r="BM6" s="8">
        <f t="shared" si="22"/>
        <v>25.86</v>
      </c>
      <c r="BN6" s="8">
        <f t="shared" si="23"/>
        <v>26.99</v>
      </c>
      <c r="BO6" s="8">
        <f t="shared" si="24"/>
        <v>26.99</v>
      </c>
      <c r="BP6" s="182">
        <f t="shared" si="25"/>
        <v>-1.129999999999999</v>
      </c>
      <c r="BQ6" s="182">
        <f t="shared" si="26"/>
        <v>-1.129999999999999</v>
      </c>
    </row>
    <row r="7" spans="1:69">
      <c r="A7" s="8" t="s">
        <v>49</v>
      </c>
      <c r="B7" s="15">
        <f>'[3]25'!B9</f>
        <v>320</v>
      </c>
      <c r="C7" s="16">
        <f>'[3]25'!C9</f>
        <v>0</v>
      </c>
      <c r="D7" s="16">
        <f>'[3]25'!D9</f>
        <v>0</v>
      </c>
      <c r="E7" s="16">
        <f>'[3]25'!E9</f>
        <v>0</v>
      </c>
      <c r="F7" s="16">
        <f>'[3]25'!F9</f>
        <v>1040</v>
      </c>
      <c r="G7" s="16">
        <f>'[3]25'!G9</f>
        <v>0</v>
      </c>
      <c r="H7" s="17">
        <f t="shared" si="27"/>
        <v>1360</v>
      </c>
      <c r="I7" s="15">
        <f>'[3]25'!J9</f>
        <v>270</v>
      </c>
      <c r="J7" s="16">
        <f>'[3]25'!K9</f>
        <v>0</v>
      </c>
      <c r="K7" s="16">
        <f>'[3]25'!L9</f>
        <v>0</v>
      </c>
      <c r="L7" s="16">
        <f>'[3]25'!M9</f>
        <v>0</v>
      </c>
      <c r="M7" s="16">
        <f>'[3]25'!N9</f>
        <v>0</v>
      </c>
      <c r="N7" s="16">
        <f>'[3]25'!O9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25.86</v>
      </c>
      <c r="AU7" s="8">
        <v>25.86</v>
      </c>
      <c r="AW7" s="207">
        <v>26.99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26.99</v>
      </c>
      <c r="BD7" s="207">
        <v>26.99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26.99</v>
      </c>
      <c r="BL7" s="8">
        <f t="shared" si="21"/>
        <v>25.86</v>
      </c>
      <c r="BM7" s="8">
        <f t="shared" si="22"/>
        <v>25.86</v>
      </c>
      <c r="BN7" s="8">
        <f t="shared" si="23"/>
        <v>26.99</v>
      </c>
      <c r="BO7" s="8">
        <f t="shared" si="24"/>
        <v>26.99</v>
      </c>
      <c r="BP7" s="182">
        <f t="shared" si="25"/>
        <v>-1.129999999999999</v>
      </c>
      <c r="BQ7" s="182">
        <f t="shared" si="26"/>
        <v>-1.129999999999999</v>
      </c>
    </row>
    <row r="8" spans="1:69">
      <c r="A8" s="8" t="s">
        <v>50</v>
      </c>
      <c r="B8" s="15">
        <f>'[3]25'!B10</f>
        <v>320</v>
      </c>
      <c r="C8" s="16">
        <f>'[3]25'!C10</f>
        <v>0</v>
      </c>
      <c r="D8" s="16">
        <f>'[3]25'!D10</f>
        <v>0</v>
      </c>
      <c r="E8" s="16">
        <f>'[3]25'!E10</f>
        <v>0</v>
      </c>
      <c r="F8" s="16">
        <f>'[3]25'!F10</f>
        <v>1040</v>
      </c>
      <c r="G8" s="16">
        <f>'[3]25'!G10</f>
        <v>0</v>
      </c>
      <c r="H8" s="17">
        <f t="shared" si="27"/>
        <v>1360</v>
      </c>
      <c r="I8" s="15">
        <f>'[3]25'!J10</f>
        <v>270</v>
      </c>
      <c r="J8" s="16">
        <f>'[3]25'!K10</f>
        <v>0</v>
      </c>
      <c r="K8" s="16">
        <f>'[3]25'!L10</f>
        <v>0</v>
      </c>
      <c r="L8" s="16">
        <f>'[3]25'!M10</f>
        <v>0</v>
      </c>
      <c r="M8" s="16">
        <f>'[3]25'!N10</f>
        <v>0</v>
      </c>
      <c r="N8" s="16">
        <f>'[3]25'!O10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25.86</v>
      </c>
      <c r="AU8" s="8">
        <v>25.86</v>
      </c>
      <c r="AW8" s="207">
        <v>26.99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26.99</v>
      </c>
      <c r="BD8" s="207">
        <v>26.99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26.99</v>
      </c>
      <c r="BL8" s="8">
        <f t="shared" si="21"/>
        <v>25.86</v>
      </c>
      <c r="BM8" s="8">
        <f t="shared" si="22"/>
        <v>25.86</v>
      </c>
      <c r="BN8" s="8">
        <f t="shared" si="23"/>
        <v>26.99</v>
      </c>
      <c r="BO8" s="8">
        <f t="shared" si="24"/>
        <v>26.99</v>
      </c>
      <c r="BP8" s="182">
        <f t="shared" si="25"/>
        <v>-1.129999999999999</v>
      </c>
      <c r="BQ8" s="182">
        <f t="shared" si="26"/>
        <v>-1.129999999999999</v>
      </c>
    </row>
    <row r="9" spans="1:69">
      <c r="A9" s="8" t="s">
        <v>51</v>
      </c>
      <c r="B9" s="15">
        <f>'[3]25'!B11</f>
        <v>320</v>
      </c>
      <c r="C9" s="16">
        <f>'[3]25'!C11</f>
        <v>0</v>
      </c>
      <c r="D9" s="16">
        <f>'[3]25'!D11</f>
        <v>0</v>
      </c>
      <c r="E9" s="16">
        <f>'[3]25'!E11</f>
        <v>0</v>
      </c>
      <c r="F9" s="16">
        <f>'[3]25'!F11</f>
        <v>1040</v>
      </c>
      <c r="G9" s="16">
        <f>'[3]25'!G11</f>
        <v>0</v>
      </c>
      <c r="H9" s="17">
        <f t="shared" si="27"/>
        <v>1360</v>
      </c>
      <c r="I9" s="15">
        <f>'[3]25'!J11</f>
        <v>270</v>
      </c>
      <c r="J9" s="16">
        <f>'[3]25'!K11</f>
        <v>0</v>
      </c>
      <c r="K9" s="16">
        <f>'[3]25'!L11</f>
        <v>0</v>
      </c>
      <c r="L9" s="16">
        <f>'[3]25'!M11</f>
        <v>0</v>
      </c>
      <c r="M9" s="16">
        <f>'[3]25'!N11</f>
        <v>0</v>
      </c>
      <c r="N9" s="16">
        <f>'[3]25'!O11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25.86</v>
      </c>
      <c r="AU9" s="8">
        <v>25.86</v>
      </c>
      <c r="AW9" s="207">
        <v>26.99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26.99</v>
      </c>
      <c r="BD9" s="207">
        <v>26.99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26.99</v>
      </c>
      <c r="BL9" s="8">
        <f t="shared" si="21"/>
        <v>25.86</v>
      </c>
      <c r="BM9" s="8">
        <f t="shared" si="22"/>
        <v>25.86</v>
      </c>
      <c r="BN9" s="8">
        <f t="shared" si="23"/>
        <v>26.99</v>
      </c>
      <c r="BO9" s="8">
        <f t="shared" si="24"/>
        <v>26.99</v>
      </c>
      <c r="BP9" s="182">
        <f t="shared" si="25"/>
        <v>-1.129999999999999</v>
      </c>
      <c r="BQ9" s="182">
        <f t="shared" si="26"/>
        <v>-1.129999999999999</v>
      </c>
    </row>
    <row r="10" spans="1:69">
      <c r="A10" s="8" t="s">
        <v>52</v>
      </c>
      <c r="B10" s="15">
        <f>'[3]25'!B12</f>
        <v>320</v>
      </c>
      <c r="C10" s="16">
        <f>'[3]25'!C12</f>
        <v>0</v>
      </c>
      <c r="D10" s="16">
        <f>'[3]25'!D12</f>
        <v>0</v>
      </c>
      <c r="E10" s="16">
        <f>'[3]25'!E12</f>
        <v>0</v>
      </c>
      <c r="F10" s="16">
        <f>'[3]25'!F12</f>
        <v>1040</v>
      </c>
      <c r="G10" s="16">
        <f>'[3]25'!G12</f>
        <v>0</v>
      </c>
      <c r="H10" s="17">
        <f t="shared" si="27"/>
        <v>1360</v>
      </c>
      <c r="I10" s="15">
        <f>'[3]25'!J12</f>
        <v>270</v>
      </c>
      <c r="J10" s="16">
        <f>'[3]25'!K12</f>
        <v>0</v>
      </c>
      <c r="K10" s="16">
        <f>'[3]25'!L12</f>
        <v>0</v>
      </c>
      <c r="L10" s="16">
        <f>'[3]25'!M12</f>
        <v>0</v>
      </c>
      <c r="M10" s="16">
        <f>'[3]25'!N12</f>
        <v>0</v>
      </c>
      <c r="N10" s="16">
        <f>'[3]25'!O12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25.86</v>
      </c>
      <c r="AU10" s="8">
        <v>25.86</v>
      </c>
      <c r="AW10" s="207">
        <v>26.99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26.99</v>
      </c>
      <c r="BD10" s="207">
        <v>26.99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26.99</v>
      </c>
      <c r="BL10" s="8">
        <f t="shared" si="21"/>
        <v>25.86</v>
      </c>
      <c r="BM10" s="8">
        <f t="shared" si="22"/>
        <v>25.86</v>
      </c>
      <c r="BN10" s="8">
        <f t="shared" si="23"/>
        <v>26.99</v>
      </c>
      <c r="BO10" s="8">
        <f t="shared" si="24"/>
        <v>26.99</v>
      </c>
      <c r="BP10" s="182">
        <f t="shared" si="25"/>
        <v>-1.129999999999999</v>
      </c>
      <c r="BQ10" s="182">
        <f t="shared" si="26"/>
        <v>-1.129999999999999</v>
      </c>
    </row>
    <row r="11" spans="1:69">
      <c r="A11" s="8" t="s">
        <v>53</v>
      </c>
      <c r="B11" s="15">
        <f>'[3]25'!B13</f>
        <v>320</v>
      </c>
      <c r="C11" s="16">
        <f>'[3]25'!C13</f>
        <v>0</v>
      </c>
      <c r="D11" s="16">
        <f>'[3]25'!D13</f>
        <v>0</v>
      </c>
      <c r="E11" s="16">
        <f>'[3]25'!E13</f>
        <v>0</v>
      </c>
      <c r="F11" s="16">
        <f>'[3]25'!F13</f>
        <v>1040</v>
      </c>
      <c r="G11" s="16">
        <f>'[3]25'!G13</f>
        <v>0</v>
      </c>
      <c r="H11" s="17">
        <f t="shared" si="27"/>
        <v>1360</v>
      </c>
      <c r="I11" s="15">
        <f>'[3]25'!J13</f>
        <v>270</v>
      </c>
      <c r="J11" s="16">
        <f>'[3]25'!K13</f>
        <v>0</v>
      </c>
      <c r="K11" s="16">
        <f>'[3]25'!L13</f>
        <v>0</v>
      </c>
      <c r="L11" s="16">
        <f>'[3]25'!M13</f>
        <v>0</v>
      </c>
      <c r="M11" s="16">
        <f>'[3]25'!N13</f>
        <v>0</v>
      </c>
      <c r="N11" s="16">
        <f>'[3]25'!O13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25.86</v>
      </c>
      <c r="AU11" s="8">
        <v>25.86</v>
      </c>
      <c r="AW11" s="207">
        <v>26.99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26.99</v>
      </c>
      <c r="BD11" s="207">
        <v>26.99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26.99</v>
      </c>
      <c r="BL11" s="8">
        <f t="shared" si="21"/>
        <v>25.86</v>
      </c>
      <c r="BM11" s="8">
        <f t="shared" si="22"/>
        <v>25.86</v>
      </c>
      <c r="BN11" s="8">
        <f t="shared" si="23"/>
        <v>26.99</v>
      </c>
      <c r="BO11" s="8">
        <f t="shared" si="24"/>
        <v>26.99</v>
      </c>
      <c r="BP11" s="182">
        <f t="shared" si="25"/>
        <v>-1.129999999999999</v>
      </c>
      <c r="BQ11" s="182">
        <f t="shared" si="26"/>
        <v>-1.129999999999999</v>
      </c>
    </row>
    <row r="12" spans="1:69">
      <c r="A12" s="8" t="s">
        <v>54</v>
      </c>
      <c r="B12" s="15">
        <f>'[3]25'!B14</f>
        <v>320</v>
      </c>
      <c r="C12" s="16">
        <f>'[3]25'!C14</f>
        <v>0</v>
      </c>
      <c r="D12" s="16">
        <f>'[3]25'!D14</f>
        <v>0</v>
      </c>
      <c r="E12" s="16">
        <f>'[3]25'!E14</f>
        <v>0</v>
      </c>
      <c r="F12" s="16">
        <f>'[3]25'!F14</f>
        <v>1040</v>
      </c>
      <c r="G12" s="16">
        <f>'[3]25'!G14</f>
        <v>0</v>
      </c>
      <c r="H12" s="17">
        <f t="shared" si="27"/>
        <v>1360</v>
      </c>
      <c r="I12" s="15">
        <f>'[3]25'!J14</f>
        <v>270</v>
      </c>
      <c r="J12" s="16">
        <f>'[3]25'!K14</f>
        <v>0</v>
      </c>
      <c r="K12" s="16">
        <f>'[3]25'!L14</f>
        <v>0</v>
      </c>
      <c r="L12" s="16">
        <f>'[3]25'!M14</f>
        <v>0</v>
      </c>
      <c r="M12" s="16">
        <f>'[3]25'!N14</f>
        <v>0</v>
      </c>
      <c r="N12" s="16">
        <f>'[3]25'!O14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30.66</v>
      </c>
      <c r="AU12" s="8">
        <v>30.66</v>
      </c>
      <c r="AW12" s="207">
        <v>26.99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26.99</v>
      </c>
      <c r="BD12" s="207">
        <v>26.99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26.99</v>
      </c>
      <c r="BL12" s="8">
        <f t="shared" si="21"/>
        <v>30.66</v>
      </c>
      <c r="BM12" s="8">
        <f t="shared" si="22"/>
        <v>30.66</v>
      </c>
      <c r="BN12" s="8">
        <f t="shared" si="23"/>
        <v>26.99</v>
      </c>
      <c r="BO12" s="8">
        <f t="shared" si="24"/>
        <v>26.99</v>
      </c>
      <c r="BP12" s="182">
        <f t="shared" si="25"/>
        <v>3.6700000000000017</v>
      </c>
      <c r="BQ12" s="182">
        <f t="shared" si="26"/>
        <v>3.6700000000000017</v>
      </c>
    </row>
    <row r="13" spans="1:69">
      <c r="A13" s="8" t="s">
        <v>55</v>
      </c>
      <c r="B13" s="15">
        <f>'[3]25'!B15</f>
        <v>320</v>
      </c>
      <c r="C13" s="16">
        <f>'[3]25'!C15</f>
        <v>0</v>
      </c>
      <c r="D13" s="16">
        <f>'[3]25'!D15</f>
        <v>0</v>
      </c>
      <c r="E13" s="16">
        <f>'[3]25'!E15</f>
        <v>0</v>
      </c>
      <c r="F13" s="16">
        <f>'[3]25'!F15</f>
        <v>1040</v>
      </c>
      <c r="G13" s="16">
        <f>'[3]25'!G15</f>
        <v>0</v>
      </c>
      <c r="H13" s="17">
        <f t="shared" si="27"/>
        <v>1360</v>
      </c>
      <c r="I13" s="15">
        <f>'[3]25'!J15</f>
        <v>270</v>
      </c>
      <c r="J13" s="16">
        <f>'[3]25'!K15</f>
        <v>0</v>
      </c>
      <c r="K13" s="16">
        <f>'[3]25'!L15</f>
        <v>0</v>
      </c>
      <c r="L13" s="16">
        <f>'[3]25'!M15</f>
        <v>0</v>
      </c>
      <c r="M13" s="16">
        <f>'[3]25'!N15</f>
        <v>0</v>
      </c>
      <c r="N13" s="16">
        <f>'[3]25'!O15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30.66</v>
      </c>
      <c r="AU13" s="8">
        <v>30.66</v>
      </c>
      <c r="AW13" s="207">
        <v>26.99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26.99</v>
      </c>
      <c r="BD13" s="207">
        <v>26.99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26.99</v>
      </c>
      <c r="BL13" s="8">
        <f t="shared" si="21"/>
        <v>30.66</v>
      </c>
      <c r="BM13" s="8">
        <f t="shared" si="22"/>
        <v>30.66</v>
      </c>
      <c r="BN13" s="8">
        <f t="shared" si="23"/>
        <v>26.99</v>
      </c>
      <c r="BO13" s="8">
        <f t="shared" si="24"/>
        <v>26.99</v>
      </c>
      <c r="BP13" s="182">
        <f t="shared" si="25"/>
        <v>3.6700000000000017</v>
      </c>
      <c r="BQ13" s="182">
        <f t="shared" si="26"/>
        <v>3.6700000000000017</v>
      </c>
    </row>
    <row r="14" spans="1:69">
      <c r="A14" s="8" t="s">
        <v>56</v>
      </c>
      <c r="B14" s="15">
        <f>'[3]25'!B16</f>
        <v>320</v>
      </c>
      <c r="C14" s="16">
        <f>'[3]25'!C16</f>
        <v>0</v>
      </c>
      <c r="D14" s="16">
        <f>'[3]25'!D16</f>
        <v>0</v>
      </c>
      <c r="E14" s="16">
        <f>'[3]25'!E16</f>
        <v>0</v>
      </c>
      <c r="F14" s="16">
        <f>'[3]25'!F16</f>
        <v>1040</v>
      </c>
      <c r="G14" s="16">
        <f>'[3]25'!G16</f>
        <v>0</v>
      </c>
      <c r="H14" s="17">
        <f t="shared" si="27"/>
        <v>1360</v>
      </c>
      <c r="I14" s="15">
        <f>'[3]25'!J16</f>
        <v>270</v>
      </c>
      <c r="J14" s="16">
        <f>'[3]25'!K16</f>
        <v>0</v>
      </c>
      <c r="K14" s="16">
        <f>'[3]25'!L16</f>
        <v>0</v>
      </c>
      <c r="L14" s="16">
        <f>'[3]25'!M16</f>
        <v>0</v>
      </c>
      <c r="M14" s="16">
        <f>'[3]25'!N16</f>
        <v>0</v>
      </c>
      <c r="N14" s="16">
        <f>'[3]25'!O16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30.66</v>
      </c>
      <c r="AU14" s="8">
        <v>30.66</v>
      </c>
      <c r="AW14" s="207">
        <v>26.99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26.99</v>
      </c>
      <c r="BD14" s="207">
        <v>26.99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26.99</v>
      </c>
      <c r="BL14" s="8">
        <f t="shared" si="21"/>
        <v>30.66</v>
      </c>
      <c r="BM14" s="8">
        <f t="shared" si="22"/>
        <v>30.66</v>
      </c>
      <c r="BN14" s="8">
        <f t="shared" si="23"/>
        <v>26.99</v>
      </c>
      <c r="BO14" s="8">
        <f t="shared" si="24"/>
        <v>26.99</v>
      </c>
      <c r="BP14" s="182">
        <f t="shared" si="25"/>
        <v>3.6700000000000017</v>
      </c>
      <c r="BQ14" s="182">
        <f t="shared" si="26"/>
        <v>3.6700000000000017</v>
      </c>
    </row>
    <row r="15" spans="1:69">
      <c r="A15" s="8" t="s">
        <v>57</v>
      </c>
      <c r="B15" s="15">
        <f>'[3]25'!B17</f>
        <v>320</v>
      </c>
      <c r="C15" s="16">
        <f>'[3]25'!C17</f>
        <v>0</v>
      </c>
      <c r="D15" s="16">
        <f>'[3]25'!D17</f>
        <v>0</v>
      </c>
      <c r="E15" s="16">
        <f>'[3]25'!E17</f>
        <v>0</v>
      </c>
      <c r="F15" s="16">
        <f>'[3]25'!F17</f>
        <v>1040</v>
      </c>
      <c r="G15" s="16">
        <f>'[3]25'!G17</f>
        <v>0</v>
      </c>
      <c r="H15" s="17">
        <f t="shared" si="27"/>
        <v>1360</v>
      </c>
      <c r="I15" s="15">
        <f>'[3]25'!J17</f>
        <v>270</v>
      </c>
      <c r="J15" s="16">
        <f>'[3]25'!K17</f>
        <v>0</v>
      </c>
      <c r="K15" s="16">
        <f>'[3]25'!L17</f>
        <v>0</v>
      </c>
      <c r="L15" s="16">
        <f>'[3]25'!M17</f>
        <v>0</v>
      </c>
      <c r="M15" s="16">
        <f>'[3]25'!N17</f>
        <v>0</v>
      </c>
      <c r="N15" s="16">
        <f>'[3]25'!O17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30.66</v>
      </c>
      <c r="AU15" s="8">
        <v>30.66</v>
      </c>
      <c r="AW15" s="207">
        <v>26.99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26.99</v>
      </c>
      <c r="BD15" s="207">
        <v>26.99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26.99</v>
      </c>
      <c r="BL15" s="8">
        <f t="shared" si="21"/>
        <v>30.66</v>
      </c>
      <c r="BM15" s="8">
        <f t="shared" si="22"/>
        <v>30.66</v>
      </c>
      <c r="BN15" s="8">
        <f t="shared" si="23"/>
        <v>26.99</v>
      </c>
      <c r="BO15" s="8">
        <f t="shared" si="24"/>
        <v>26.99</v>
      </c>
      <c r="BP15" s="182">
        <f t="shared" si="25"/>
        <v>3.6700000000000017</v>
      </c>
      <c r="BQ15" s="182">
        <f t="shared" si="26"/>
        <v>3.6700000000000017</v>
      </c>
    </row>
    <row r="16" spans="1:69">
      <c r="A16" s="8" t="s">
        <v>58</v>
      </c>
      <c r="B16" s="15">
        <f>'[3]25'!B18</f>
        <v>320</v>
      </c>
      <c r="C16" s="16">
        <f>'[3]25'!C18</f>
        <v>0</v>
      </c>
      <c r="D16" s="16">
        <f>'[3]25'!D18</f>
        <v>0</v>
      </c>
      <c r="E16" s="16">
        <f>'[3]25'!E18</f>
        <v>0</v>
      </c>
      <c r="F16" s="16">
        <f>'[3]25'!F18</f>
        <v>1040</v>
      </c>
      <c r="G16" s="16">
        <f>'[3]25'!G18</f>
        <v>0</v>
      </c>
      <c r="H16" s="17">
        <f t="shared" si="27"/>
        <v>1360</v>
      </c>
      <c r="I16" s="15">
        <f>'[3]25'!J18</f>
        <v>270</v>
      </c>
      <c r="J16" s="16">
        <f>'[3]25'!K18</f>
        <v>0</v>
      </c>
      <c r="K16" s="16">
        <f>'[3]25'!L18</f>
        <v>0</v>
      </c>
      <c r="L16" s="16">
        <f>'[3]25'!M18</f>
        <v>0</v>
      </c>
      <c r="M16" s="16">
        <f>'[3]25'!N18</f>
        <v>0</v>
      </c>
      <c r="N16" s="16">
        <f>'[3]25'!O18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30.66</v>
      </c>
      <c r="AU16" s="8">
        <v>30.66</v>
      </c>
      <c r="AW16" s="207">
        <v>26.99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26.99</v>
      </c>
      <c r="BD16" s="207">
        <v>26.99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26.99</v>
      </c>
      <c r="BL16" s="8">
        <f t="shared" si="21"/>
        <v>30.66</v>
      </c>
      <c r="BM16" s="8">
        <f t="shared" si="22"/>
        <v>30.66</v>
      </c>
      <c r="BN16" s="8">
        <f t="shared" si="23"/>
        <v>26.99</v>
      </c>
      <c r="BO16" s="8">
        <f t="shared" si="24"/>
        <v>26.99</v>
      </c>
      <c r="BP16" s="182">
        <f t="shared" si="25"/>
        <v>3.6700000000000017</v>
      </c>
      <c r="BQ16" s="182">
        <f t="shared" si="26"/>
        <v>3.6700000000000017</v>
      </c>
    </row>
    <row r="17" spans="1:69">
      <c r="A17" s="8" t="s">
        <v>59</v>
      </c>
      <c r="B17" s="15">
        <f>'[3]25'!B19</f>
        <v>320</v>
      </c>
      <c r="C17" s="16">
        <f>'[3]25'!C19</f>
        <v>0</v>
      </c>
      <c r="D17" s="16">
        <f>'[3]25'!D19</f>
        <v>0</v>
      </c>
      <c r="E17" s="16">
        <f>'[3]25'!E19</f>
        <v>0</v>
      </c>
      <c r="F17" s="16">
        <f>'[3]25'!F19</f>
        <v>1040</v>
      </c>
      <c r="G17" s="16">
        <f>'[3]25'!G19</f>
        <v>0</v>
      </c>
      <c r="H17" s="17">
        <f t="shared" si="27"/>
        <v>1360</v>
      </c>
      <c r="I17" s="15">
        <f>'[3]25'!J19</f>
        <v>270</v>
      </c>
      <c r="J17" s="16">
        <f>'[3]25'!K19</f>
        <v>0</v>
      </c>
      <c r="K17" s="16">
        <f>'[3]25'!L19</f>
        <v>0</v>
      </c>
      <c r="L17" s="16">
        <f>'[3]25'!M19</f>
        <v>0</v>
      </c>
      <c r="M17" s="16">
        <f>'[3]25'!N19</f>
        <v>0</v>
      </c>
      <c r="N17" s="16">
        <f>'[3]25'!O19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30.66</v>
      </c>
      <c r="AU17" s="8">
        <v>30.66</v>
      </c>
      <c r="AW17" s="207">
        <v>26.99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26.99</v>
      </c>
      <c r="BD17" s="207">
        <v>26.99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26.99</v>
      </c>
      <c r="BL17" s="8">
        <f t="shared" si="21"/>
        <v>30.66</v>
      </c>
      <c r="BM17" s="8">
        <f t="shared" si="22"/>
        <v>30.66</v>
      </c>
      <c r="BN17" s="8">
        <f t="shared" si="23"/>
        <v>26.99</v>
      </c>
      <c r="BO17" s="8">
        <f t="shared" si="24"/>
        <v>26.99</v>
      </c>
      <c r="BP17" s="182">
        <f t="shared" si="25"/>
        <v>3.6700000000000017</v>
      </c>
      <c r="BQ17" s="182">
        <f t="shared" si="26"/>
        <v>3.6700000000000017</v>
      </c>
    </row>
    <row r="18" spans="1:69">
      <c r="A18" s="8" t="s">
        <v>60</v>
      </c>
      <c r="B18" s="15">
        <f>'[3]25'!B20</f>
        <v>320</v>
      </c>
      <c r="C18" s="16">
        <f>'[3]25'!C20</f>
        <v>0</v>
      </c>
      <c r="D18" s="16">
        <f>'[3]25'!D20</f>
        <v>0</v>
      </c>
      <c r="E18" s="16">
        <f>'[3]25'!E20</f>
        <v>0</v>
      </c>
      <c r="F18" s="16">
        <f>'[3]25'!F20</f>
        <v>1040</v>
      </c>
      <c r="G18" s="16">
        <f>'[3]25'!G20</f>
        <v>0</v>
      </c>
      <c r="H18" s="17">
        <f t="shared" si="27"/>
        <v>1360</v>
      </c>
      <c r="I18" s="15">
        <f>'[3]25'!J20</f>
        <v>270</v>
      </c>
      <c r="J18" s="16">
        <f>'[3]25'!K20</f>
        <v>0</v>
      </c>
      <c r="K18" s="16">
        <f>'[3]25'!L20</f>
        <v>0</v>
      </c>
      <c r="L18" s="16">
        <f>'[3]25'!M20</f>
        <v>0</v>
      </c>
      <c r="M18" s="16">
        <f>'[3]25'!N20</f>
        <v>0</v>
      </c>
      <c r="N18" s="16">
        <f>'[3]25'!O20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30.66</v>
      </c>
      <c r="AU18" s="8">
        <v>30.66</v>
      </c>
      <c r="AW18" s="207">
        <v>26.99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26.99</v>
      </c>
      <c r="BD18" s="207">
        <v>26.99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26.99</v>
      </c>
      <c r="BL18" s="8">
        <f t="shared" si="21"/>
        <v>30.66</v>
      </c>
      <c r="BM18" s="8">
        <f t="shared" si="22"/>
        <v>30.66</v>
      </c>
      <c r="BN18" s="8">
        <f t="shared" si="23"/>
        <v>26.99</v>
      </c>
      <c r="BO18" s="8">
        <f t="shared" si="24"/>
        <v>26.99</v>
      </c>
      <c r="BP18" s="182">
        <f t="shared" si="25"/>
        <v>3.6700000000000017</v>
      </c>
      <c r="BQ18" s="182">
        <f t="shared" si="26"/>
        <v>3.6700000000000017</v>
      </c>
    </row>
    <row r="19" spans="1:69">
      <c r="A19" s="8" t="s">
        <v>61</v>
      </c>
      <c r="B19" s="15">
        <f>'[3]25'!B21</f>
        <v>320</v>
      </c>
      <c r="C19" s="16">
        <f>'[3]25'!C21</f>
        <v>0</v>
      </c>
      <c r="D19" s="16">
        <f>'[3]25'!D21</f>
        <v>0</v>
      </c>
      <c r="E19" s="16">
        <f>'[3]25'!E21</f>
        <v>0</v>
      </c>
      <c r="F19" s="16">
        <f>'[3]25'!F21</f>
        <v>1040</v>
      </c>
      <c r="G19" s="16">
        <f>'[3]25'!G21</f>
        <v>0</v>
      </c>
      <c r="H19" s="17">
        <f t="shared" si="27"/>
        <v>1360</v>
      </c>
      <c r="I19" s="15">
        <f>'[3]25'!J21</f>
        <v>270</v>
      </c>
      <c r="J19" s="16">
        <f>'[3]25'!K21</f>
        <v>0</v>
      </c>
      <c r="K19" s="16">
        <f>'[3]25'!L21</f>
        <v>0</v>
      </c>
      <c r="L19" s="16">
        <f>'[3]25'!M21</f>
        <v>0</v>
      </c>
      <c r="M19" s="16">
        <f>'[3]25'!N21</f>
        <v>0</v>
      </c>
      <c r="N19" s="16">
        <f>'[3]25'!O21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30.66</v>
      </c>
      <c r="AU19" s="8">
        <v>30.66</v>
      </c>
      <c r="AW19" s="207">
        <v>26.99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26.99</v>
      </c>
      <c r="BD19" s="207">
        <v>26.99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26.99</v>
      </c>
      <c r="BL19" s="8">
        <f t="shared" si="21"/>
        <v>30.66</v>
      </c>
      <c r="BM19" s="8">
        <f t="shared" si="22"/>
        <v>30.66</v>
      </c>
      <c r="BN19" s="8">
        <f t="shared" si="23"/>
        <v>26.99</v>
      </c>
      <c r="BO19" s="8">
        <f t="shared" si="24"/>
        <v>26.99</v>
      </c>
      <c r="BP19" s="182">
        <f t="shared" si="25"/>
        <v>3.6700000000000017</v>
      </c>
      <c r="BQ19" s="182">
        <f t="shared" si="26"/>
        <v>3.6700000000000017</v>
      </c>
    </row>
    <row r="20" spans="1:69">
      <c r="A20" s="8" t="s">
        <v>62</v>
      </c>
      <c r="B20" s="15">
        <f>'[3]25'!B22</f>
        <v>320</v>
      </c>
      <c r="C20" s="16">
        <f>'[3]25'!C22</f>
        <v>0</v>
      </c>
      <c r="D20" s="16">
        <f>'[3]25'!D22</f>
        <v>0</v>
      </c>
      <c r="E20" s="16">
        <f>'[3]25'!E22</f>
        <v>0</v>
      </c>
      <c r="F20" s="16">
        <f>'[3]25'!F22</f>
        <v>1040</v>
      </c>
      <c r="G20" s="16">
        <f>'[3]25'!G22</f>
        <v>0</v>
      </c>
      <c r="H20" s="17">
        <f t="shared" si="27"/>
        <v>1360</v>
      </c>
      <c r="I20" s="15">
        <f>'[3]25'!J22</f>
        <v>270</v>
      </c>
      <c r="J20" s="16">
        <f>'[3]25'!K22</f>
        <v>0</v>
      </c>
      <c r="K20" s="16">
        <f>'[3]25'!L22</f>
        <v>0</v>
      </c>
      <c r="L20" s="16">
        <f>'[3]25'!M22</f>
        <v>0</v>
      </c>
      <c r="M20" s="16">
        <f>'[3]25'!N22</f>
        <v>0</v>
      </c>
      <c r="N20" s="16">
        <f>'[3]25'!O22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30.66</v>
      </c>
      <c r="AU20" s="8">
        <v>30.66</v>
      </c>
      <c r="AW20" s="207">
        <v>26.99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26.99</v>
      </c>
      <c r="BD20" s="207">
        <v>26.99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26.99</v>
      </c>
      <c r="BL20" s="8">
        <f t="shared" si="21"/>
        <v>30.66</v>
      </c>
      <c r="BM20" s="8">
        <f t="shared" si="22"/>
        <v>30.66</v>
      </c>
      <c r="BN20" s="8">
        <f t="shared" si="23"/>
        <v>26.99</v>
      </c>
      <c r="BO20" s="8">
        <f t="shared" si="24"/>
        <v>26.99</v>
      </c>
      <c r="BP20" s="182">
        <f t="shared" si="25"/>
        <v>3.6700000000000017</v>
      </c>
      <c r="BQ20" s="182">
        <f t="shared" si="26"/>
        <v>3.6700000000000017</v>
      </c>
    </row>
    <row r="21" spans="1:69">
      <c r="A21" s="8" t="s">
        <v>63</v>
      </c>
      <c r="B21" s="15">
        <f>'[3]25'!B23</f>
        <v>320</v>
      </c>
      <c r="C21" s="16">
        <f>'[3]25'!C23</f>
        <v>0</v>
      </c>
      <c r="D21" s="16">
        <f>'[3]25'!D23</f>
        <v>0</v>
      </c>
      <c r="E21" s="16">
        <f>'[3]25'!E23</f>
        <v>0</v>
      </c>
      <c r="F21" s="16">
        <f>'[3]25'!F23</f>
        <v>1040</v>
      </c>
      <c r="G21" s="16">
        <f>'[3]25'!G23</f>
        <v>0</v>
      </c>
      <c r="H21" s="17">
        <f t="shared" si="27"/>
        <v>1360</v>
      </c>
      <c r="I21" s="15">
        <f>'[3]25'!J23</f>
        <v>270</v>
      </c>
      <c r="J21" s="16">
        <f>'[3]25'!K23</f>
        <v>0</v>
      </c>
      <c r="K21" s="16">
        <f>'[3]25'!L23</f>
        <v>0</v>
      </c>
      <c r="L21" s="16">
        <f>'[3]25'!M23</f>
        <v>0</v>
      </c>
      <c r="M21" s="16">
        <f>'[3]25'!N23</f>
        <v>0</v>
      </c>
      <c r="N21" s="16">
        <f>'[3]25'!O23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30.66</v>
      </c>
      <c r="AU21" s="8">
        <v>30.66</v>
      </c>
      <c r="AW21" s="207">
        <v>26.99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26.99</v>
      </c>
      <c r="BD21" s="207">
        <v>26.99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26.99</v>
      </c>
      <c r="BL21" s="8">
        <f t="shared" si="21"/>
        <v>30.66</v>
      </c>
      <c r="BM21" s="8">
        <f t="shared" si="22"/>
        <v>30.66</v>
      </c>
      <c r="BN21" s="8">
        <f t="shared" si="23"/>
        <v>26.99</v>
      </c>
      <c r="BO21" s="8">
        <f t="shared" si="24"/>
        <v>26.99</v>
      </c>
      <c r="BP21" s="182">
        <f t="shared" si="25"/>
        <v>3.6700000000000017</v>
      </c>
      <c r="BQ21" s="182">
        <f t="shared" si="26"/>
        <v>3.6700000000000017</v>
      </c>
    </row>
    <row r="22" spans="1:69">
      <c r="A22" s="8" t="s">
        <v>64</v>
      </c>
      <c r="B22" s="15">
        <f>'[3]25'!B24</f>
        <v>320</v>
      </c>
      <c r="C22" s="16">
        <f>'[3]25'!C24</f>
        <v>0</v>
      </c>
      <c r="D22" s="16">
        <f>'[3]25'!D24</f>
        <v>0</v>
      </c>
      <c r="E22" s="16">
        <f>'[3]25'!E24</f>
        <v>0</v>
      </c>
      <c r="F22" s="16">
        <f>'[3]25'!F24</f>
        <v>1040</v>
      </c>
      <c r="G22" s="16">
        <f>'[3]25'!G24</f>
        <v>0</v>
      </c>
      <c r="H22" s="17">
        <f t="shared" si="27"/>
        <v>1360</v>
      </c>
      <c r="I22" s="15">
        <f>'[3]25'!J24</f>
        <v>270</v>
      </c>
      <c r="J22" s="16">
        <f>'[3]25'!K24</f>
        <v>0</v>
      </c>
      <c r="K22" s="16">
        <f>'[3]25'!L24</f>
        <v>0</v>
      </c>
      <c r="L22" s="16">
        <f>'[3]25'!M24</f>
        <v>0</v>
      </c>
      <c r="M22" s="16">
        <f>'[3]25'!N24</f>
        <v>0</v>
      </c>
      <c r="N22" s="16">
        <f>'[3]25'!O24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30.66</v>
      </c>
      <c r="AU22" s="8">
        <v>30.66</v>
      </c>
      <c r="AW22" s="207">
        <v>26.99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26.99</v>
      </c>
      <c r="BD22" s="207">
        <v>26.99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26.99</v>
      </c>
      <c r="BL22" s="8">
        <f t="shared" si="21"/>
        <v>30.66</v>
      </c>
      <c r="BM22" s="8">
        <f t="shared" si="22"/>
        <v>30.66</v>
      </c>
      <c r="BN22" s="8">
        <f t="shared" si="23"/>
        <v>26.99</v>
      </c>
      <c r="BO22" s="8">
        <f t="shared" si="24"/>
        <v>26.99</v>
      </c>
      <c r="BP22" s="182">
        <f t="shared" si="25"/>
        <v>3.6700000000000017</v>
      </c>
      <c r="BQ22" s="182">
        <f t="shared" si="26"/>
        <v>3.6700000000000017</v>
      </c>
    </row>
    <row r="23" spans="1:69">
      <c r="A23" s="8" t="s">
        <v>65</v>
      </c>
      <c r="B23" s="15">
        <f>'[3]25'!B25</f>
        <v>320</v>
      </c>
      <c r="C23" s="16">
        <f>'[3]25'!C25</f>
        <v>0</v>
      </c>
      <c r="D23" s="16">
        <f>'[3]25'!D25</f>
        <v>0</v>
      </c>
      <c r="E23" s="16">
        <f>'[3]25'!E25</f>
        <v>0</v>
      </c>
      <c r="F23" s="16">
        <f>'[3]25'!F25</f>
        <v>1040</v>
      </c>
      <c r="G23" s="16">
        <f>'[3]25'!G25</f>
        <v>0</v>
      </c>
      <c r="H23" s="17">
        <f t="shared" si="27"/>
        <v>1360</v>
      </c>
      <c r="I23" s="15">
        <f>'[3]25'!J25</f>
        <v>270</v>
      </c>
      <c r="J23" s="16">
        <f>'[3]25'!K25</f>
        <v>0</v>
      </c>
      <c r="K23" s="16">
        <f>'[3]25'!L25</f>
        <v>0</v>
      </c>
      <c r="L23" s="16">
        <f>'[3]25'!M25</f>
        <v>0</v>
      </c>
      <c r="M23" s="16">
        <f>'[3]25'!N25</f>
        <v>0</v>
      </c>
      <c r="N23" s="16">
        <f>'[3]25'!O25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206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206</v>
      </c>
      <c r="AT23" s="8">
        <v>30.66</v>
      </c>
      <c r="AU23" s="8">
        <v>30.66</v>
      </c>
      <c r="AW23" s="207">
        <v>32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32</v>
      </c>
      <c r="BD23" s="207">
        <v>32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32</v>
      </c>
      <c r="BL23" s="8">
        <f t="shared" si="21"/>
        <v>30.66</v>
      </c>
      <c r="BM23" s="8">
        <f t="shared" si="22"/>
        <v>30.66</v>
      </c>
      <c r="BN23" s="8">
        <f t="shared" si="23"/>
        <v>32</v>
      </c>
      <c r="BO23" s="8">
        <f t="shared" si="24"/>
        <v>32</v>
      </c>
      <c r="BP23" s="182">
        <f t="shared" si="25"/>
        <v>-1.3399999999999999</v>
      </c>
      <c r="BQ23" s="182">
        <f t="shared" si="26"/>
        <v>-1.3399999999999999</v>
      </c>
    </row>
    <row r="24" spans="1:69">
      <c r="A24" s="8" t="s">
        <v>66</v>
      </c>
      <c r="B24" s="15">
        <f>'[3]25'!B26</f>
        <v>320</v>
      </c>
      <c r="C24" s="16">
        <f>'[3]25'!C26</f>
        <v>0</v>
      </c>
      <c r="D24" s="16">
        <f>'[3]25'!D26</f>
        <v>0</v>
      </c>
      <c r="E24" s="16">
        <f>'[3]25'!E26</f>
        <v>0</v>
      </c>
      <c r="F24" s="16">
        <f>'[3]25'!F26</f>
        <v>1040</v>
      </c>
      <c r="G24" s="16">
        <f>'[3]25'!G26</f>
        <v>0</v>
      </c>
      <c r="H24" s="17">
        <f t="shared" si="27"/>
        <v>1360</v>
      </c>
      <c r="I24" s="15">
        <f>'[3]25'!J26</f>
        <v>270</v>
      </c>
      <c r="J24" s="16">
        <f>'[3]25'!K26</f>
        <v>0</v>
      </c>
      <c r="K24" s="16">
        <f>'[3]25'!L26</f>
        <v>0</v>
      </c>
      <c r="L24" s="16">
        <f>'[3]25'!M26</f>
        <v>0</v>
      </c>
      <c r="M24" s="16">
        <f>'[3]25'!N26</f>
        <v>0</v>
      </c>
      <c r="N24" s="16">
        <f>'[3]25'!O26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206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206</v>
      </c>
      <c r="AT24" s="8">
        <v>30.66</v>
      </c>
      <c r="AU24" s="8">
        <v>30.66</v>
      </c>
      <c r="AW24" s="207">
        <v>32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32</v>
      </c>
      <c r="BD24" s="207">
        <v>32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32</v>
      </c>
      <c r="BL24" s="8">
        <f t="shared" si="21"/>
        <v>30.66</v>
      </c>
      <c r="BM24" s="8">
        <f t="shared" si="22"/>
        <v>30.66</v>
      </c>
      <c r="BN24" s="8">
        <f t="shared" si="23"/>
        <v>32</v>
      </c>
      <c r="BO24" s="8">
        <f t="shared" si="24"/>
        <v>32</v>
      </c>
      <c r="BP24" s="182">
        <f t="shared" si="25"/>
        <v>-1.3399999999999999</v>
      </c>
      <c r="BQ24" s="182">
        <f t="shared" si="26"/>
        <v>-1.3399999999999999</v>
      </c>
    </row>
    <row r="25" spans="1:69">
      <c r="A25" s="8" t="s">
        <v>67</v>
      </c>
      <c r="B25" s="15">
        <f>'[3]25'!B27</f>
        <v>320</v>
      </c>
      <c r="C25" s="16">
        <f>'[3]25'!C27</f>
        <v>0</v>
      </c>
      <c r="D25" s="16">
        <f>'[3]25'!D27</f>
        <v>0</v>
      </c>
      <c r="E25" s="16">
        <f>'[3]25'!E27</f>
        <v>0</v>
      </c>
      <c r="F25" s="16">
        <f>'[3]25'!F27</f>
        <v>1040</v>
      </c>
      <c r="G25" s="16">
        <f>'[3]25'!G27</f>
        <v>0</v>
      </c>
      <c r="H25" s="17">
        <f t="shared" si="27"/>
        <v>1360</v>
      </c>
      <c r="I25" s="15">
        <f>'[3]25'!J27</f>
        <v>270</v>
      </c>
      <c r="J25" s="16">
        <f>'[3]25'!K27</f>
        <v>0</v>
      </c>
      <c r="K25" s="16">
        <f>'[3]25'!L27</f>
        <v>0</v>
      </c>
      <c r="L25" s="16">
        <f>'[3]25'!M27</f>
        <v>0</v>
      </c>
      <c r="M25" s="16">
        <f>'[3]25'!N27</f>
        <v>0</v>
      </c>
      <c r="N25" s="16">
        <f>'[3]25'!O27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206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206</v>
      </c>
      <c r="AT25" s="8">
        <v>30.66</v>
      </c>
      <c r="AU25" s="8">
        <v>30.66</v>
      </c>
      <c r="AW25" s="207">
        <v>32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32</v>
      </c>
      <c r="BD25" s="207">
        <v>32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32</v>
      </c>
      <c r="BL25" s="8">
        <f t="shared" si="21"/>
        <v>30.66</v>
      </c>
      <c r="BM25" s="8">
        <f t="shared" si="22"/>
        <v>30.66</v>
      </c>
      <c r="BN25" s="8">
        <f t="shared" si="23"/>
        <v>32</v>
      </c>
      <c r="BO25" s="8">
        <f t="shared" si="24"/>
        <v>32</v>
      </c>
      <c r="BP25" s="182">
        <f t="shared" si="25"/>
        <v>-1.3399999999999999</v>
      </c>
      <c r="BQ25" s="182">
        <f t="shared" si="26"/>
        <v>-1.3399999999999999</v>
      </c>
    </row>
    <row r="26" spans="1:69">
      <c r="A26" s="8" t="s">
        <v>68</v>
      </c>
      <c r="B26" s="15">
        <f>'[3]25'!B28</f>
        <v>320</v>
      </c>
      <c r="C26" s="16">
        <f>'[3]25'!C28</f>
        <v>0</v>
      </c>
      <c r="D26" s="16">
        <f>'[3]25'!D28</f>
        <v>0</v>
      </c>
      <c r="E26" s="16">
        <f>'[3]25'!E28</f>
        <v>0</v>
      </c>
      <c r="F26" s="16">
        <f>'[3]25'!F28</f>
        <v>1040</v>
      </c>
      <c r="G26" s="16">
        <f>'[3]25'!G28</f>
        <v>0</v>
      </c>
      <c r="H26" s="17">
        <f t="shared" si="27"/>
        <v>1360</v>
      </c>
      <c r="I26" s="15">
        <f>'[3]25'!J28</f>
        <v>270</v>
      </c>
      <c r="J26" s="16">
        <f>'[3]25'!K28</f>
        <v>0</v>
      </c>
      <c r="K26" s="16">
        <f>'[3]25'!L28</f>
        <v>0</v>
      </c>
      <c r="L26" s="16">
        <f>'[3]25'!M28</f>
        <v>0</v>
      </c>
      <c r="M26" s="16">
        <f>'[3]25'!N28</f>
        <v>0</v>
      </c>
      <c r="N26" s="16">
        <f>'[3]25'!O28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206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206</v>
      </c>
      <c r="AT26" s="8">
        <v>30.66</v>
      </c>
      <c r="AU26" s="8">
        <v>30.66</v>
      </c>
      <c r="AW26" s="207">
        <v>32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32</v>
      </c>
      <c r="BD26" s="207">
        <v>32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32</v>
      </c>
      <c r="BL26" s="8">
        <f t="shared" si="21"/>
        <v>30.66</v>
      </c>
      <c r="BM26" s="8">
        <f t="shared" si="22"/>
        <v>30.66</v>
      </c>
      <c r="BN26" s="8">
        <f t="shared" si="23"/>
        <v>32</v>
      </c>
      <c r="BO26" s="8">
        <f t="shared" si="24"/>
        <v>32</v>
      </c>
      <c r="BP26" s="182">
        <f t="shared" si="25"/>
        <v>-1.3399999999999999</v>
      </c>
      <c r="BQ26" s="182">
        <f t="shared" si="26"/>
        <v>-1.3399999999999999</v>
      </c>
    </row>
    <row r="27" spans="1:69">
      <c r="A27" s="8" t="s">
        <v>69</v>
      </c>
      <c r="B27" s="15">
        <f>'[3]25'!B29</f>
        <v>320</v>
      </c>
      <c r="C27" s="16">
        <f>'[3]25'!C29</f>
        <v>0</v>
      </c>
      <c r="D27" s="16">
        <f>'[3]25'!D29</f>
        <v>0</v>
      </c>
      <c r="E27" s="16">
        <f>'[3]25'!E29</f>
        <v>0</v>
      </c>
      <c r="F27" s="16">
        <f>'[3]25'!F29</f>
        <v>1040</v>
      </c>
      <c r="G27" s="16">
        <f>'[3]25'!G29</f>
        <v>0</v>
      </c>
      <c r="H27" s="17">
        <f t="shared" si="27"/>
        <v>1360</v>
      </c>
      <c r="I27" s="15">
        <f>'[3]25'!J29</f>
        <v>281.61599999999999</v>
      </c>
      <c r="J27" s="16">
        <f>'[3]25'!K29</f>
        <v>0</v>
      </c>
      <c r="K27" s="16">
        <f>'[3]25'!L29</f>
        <v>0</v>
      </c>
      <c r="L27" s="16">
        <f>'[3]25'!M29</f>
        <v>0</v>
      </c>
      <c r="M27" s="16">
        <f>'[3]25'!N29</f>
        <v>0</v>
      </c>
      <c r="N27" s="16">
        <f>'[3]25'!O29</f>
        <v>0</v>
      </c>
      <c r="O27" s="17">
        <f t="shared" si="28"/>
        <v>281.61599999999999</v>
      </c>
      <c r="P27" s="18">
        <f>frq!C27</f>
        <v>1</v>
      </c>
      <c r="Q27" s="15">
        <f t="shared" si="29"/>
        <v>281.61599999999999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281.61599999999999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217.61599999999999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217.61599999999999</v>
      </c>
      <c r="AT27" s="8">
        <v>30.66</v>
      </c>
      <c r="AU27" s="8">
        <v>30.66</v>
      </c>
      <c r="AW27" s="207">
        <v>32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32</v>
      </c>
      <c r="BD27" s="207">
        <v>32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32</v>
      </c>
      <c r="BL27" s="8">
        <f t="shared" si="21"/>
        <v>30.66</v>
      </c>
      <c r="BM27" s="8">
        <f t="shared" si="22"/>
        <v>30.66</v>
      </c>
      <c r="BN27" s="8">
        <f t="shared" si="23"/>
        <v>32</v>
      </c>
      <c r="BO27" s="8">
        <f t="shared" si="24"/>
        <v>32</v>
      </c>
      <c r="BP27" s="182">
        <f t="shared" si="25"/>
        <v>-1.3399999999999999</v>
      </c>
      <c r="BQ27" s="182">
        <f t="shared" si="26"/>
        <v>-1.3399999999999999</v>
      </c>
    </row>
    <row r="28" spans="1:69">
      <c r="A28" s="8" t="s">
        <v>70</v>
      </c>
      <c r="B28" s="15">
        <f>'[3]25'!B30</f>
        <v>320</v>
      </c>
      <c r="C28" s="16">
        <f>'[3]25'!C30</f>
        <v>0</v>
      </c>
      <c r="D28" s="16">
        <f>'[3]25'!D30</f>
        <v>0</v>
      </c>
      <c r="E28" s="16">
        <f>'[3]25'!E30</f>
        <v>0</v>
      </c>
      <c r="F28" s="16">
        <f>'[3]25'!F30</f>
        <v>1040</v>
      </c>
      <c r="G28" s="16">
        <f>'[3]25'!G30</f>
        <v>0</v>
      </c>
      <c r="H28" s="17">
        <f t="shared" si="27"/>
        <v>1360</v>
      </c>
      <c r="I28" s="15">
        <f>'[3]25'!J30</f>
        <v>281.61599999999999</v>
      </c>
      <c r="J28" s="16">
        <f>'[3]25'!K30</f>
        <v>0</v>
      </c>
      <c r="K28" s="16">
        <f>'[3]25'!L30</f>
        <v>0</v>
      </c>
      <c r="L28" s="16">
        <f>'[3]25'!M30</f>
        <v>0</v>
      </c>
      <c r="M28" s="16">
        <f>'[3]25'!N30</f>
        <v>0</v>
      </c>
      <c r="N28" s="16">
        <f>'[3]25'!O30</f>
        <v>0</v>
      </c>
      <c r="O28" s="17">
        <f t="shared" si="28"/>
        <v>281.61599999999999</v>
      </c>
      <c r="P28" s="18">
        <f>frq!C28</f>
        <v>1</v>
      </c>
      <c r="Q28" s="15">
        <f t="shared" si="29"/>
        <v>281.61599999999999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281.61599999999999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217.61599999999999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217.61599999999999</v>
      </c>
      <c r="AT28" s="8">
        <v>30.66</v>
      </c>
      <c r="AU28" s="8">
        <v>30.66</v>
      </c>
      <c r="AW28" s="207">
        <v>32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32</v>
      </c>
      <c r="BD28" s="207">
        <v>32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32</v>
      </c>
      <c r="BL28" s="8">
        <f t="shared" si="21"/>
        <v>30.66</v>
      </c>
      <c r="BM28" s="8">
        <f t="shared" si="22"/>
        <v>30.66</v>
      </c>
      <c r="BN28" s="8">
        <f t="shared" si="23"/>
        <v>32</v>
      </c>
      <c r="BO28" s="8">
        <f t="shared" si="24"/>
        <v>32</v>
      </c>
      <c r="BP28" s="182">
        <f t="shared" si="25"/>
        <v>-1.3399999999999999</v>
      </c>
      <c r="BQ28" s="182">
        <f t="shared" si="26"/>
        <v>-1.3399999999999999</v>
      </c>
    </row>
    <row r="29" spans="1:69">
      <c r="A29" s="8" t="s">
        <v>71</v>
      </c>
      <c r="B29" s="15">
        <f>'[3]25'!B31</f>
        <v>320</v>
      </c>
      <c r="C29" s="16">
        <f>'[3]25'!C31</f>
        <v>0</v>
      </c>
      <c r="D29" s="16">
        <f>'[3]25'!D31</f>
        <v>0</v>
      </c>
      <c r="E29" s="16">
        <f>'[3]25'!E31</f>
        <v>0</v>
      </c>
      <c r="F29" s="16">
        <f>'[3]25'!F31</f>
        <v>1040</v>
      </c>
      <c r="G29" s="16">
        <f>'[3]25'!G31</f>
        <v>0</v>
      </c>
      <c r="H29" s="17">
        <f t="shared" si="27"/>
        <v>1360</v>
      </c>
      <c r="I29" s="15">
        <f>'[3]25'!J31</f>
        <v>281.61599999999999</v>
      </c>
      <c r="J29" s="16">
        <f>'[3]25'!K31</f>
        <v>0</v>
      </c>
      <c r="K29" s="16">
        <f>'[3]25'!L31</f>
        <v>0</v>
      </c>
      <c r="L29" s="16">
        <f>'[3]25'!M31</f>
        <v>0</v>
      </c>
      <c r="M29" s="16">
        <f>'[3]25'!N31</f>
        <v>0</v>
      </c>
      <c r="N29" s="16">
        <f>'[3]25'!O31</f>
        <v>0</v>
      </c>
      <c r="O29" s="17">
        <f t="shared" si="28"/>
        <v>281.61599999999999</v>
      </c>
      <c r="P29" s="18">
        <f>frq!C29</f>
        <v>1</v>
      </c>
      <c r="Q29" s="15">
        <f t="shared" si="29"/>
        <v>281.61599999999999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281.61599999999999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217.61599999999999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217.61599999999999</v>
      </c>
      <c r="AT29" s="8">
        <v>30.66</v>
      </c>
      <c r="AU29" s="8">
        <v>30.66</v>
      </c>
      <c r="AW29" s="207">
        <v>32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32</v>
      </c>
      <c r="BD29" s="207">
        <v>32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32</v>
      </c>
      <c r="BL29" s="8">
        <f t="shared" si="21"/>
        <v>30.66</v>
      </c>
      <c r="BM29" s="8">
        <f t="shared" si="22"/>
        <v>30.66</v>
      </c>
      <c r="BN29" s="8">
        <f t="shared" si="23"/>
        <v>32</v>
      </c>
      <c r="BO29" s="8">
        <f t="shared" si="24"/>
        <v>32</v>
      </c>
      <c r="BP29" s="182">
        <f t="shared" si="25"/>
        <v>-1.3399999999999999</v>
      </c>
      <c r="BQ29" s="182">
        <f t="shared" si="26"/>
        <v>-1.3399999999999999</v>
      </c>
    </row>
    <row r="30" spans="1:69">
      <c r="A30" s="8" t="s">
        <v>72</v>
      </c>
      <c r="B30" s="15">
        <f>'[3]25'!B32</f>
        <v>320</v>
      </c>
      <c r="C30" s="16">
        <f>'[3]25'!C32</f>
        <v>0</v>
      </c>
      <c r="D30" s="16">
        <f>'[3]25'!D32</f>
        <v>0</v>
      </c>
      <c r="E30" s="16">
        <f>'[3]25'!E32</f>
        <v>0</v>
      </c>
      <c r="F30" s="16">
        <f>'[3]25'!F32</f>
        <v>1040</v>
      </c>
      <c r="G30" s="16">
        <f>'[3]25'!G32</f>
        <v>0</v>
      </c>
      <c r="H30" s="17">
        <f t="shared" si="27"/>
        <v>1360</v>
      </c>
      <c r="I30" s="15">
        <f>'[3]25'!J32</f>
        <v>301.21600000000001</v>
      </c>
      <c r="J30" s="16">
        <f>'[3]25'!K32</f>
        <v>0</v>
      </c>
      <c r="K30" s="16">
        <f>'[3]25'!L32</f>
        <v>0</v>
      </c>
      <c r="L30" s="16">
        <f>'[3]25'!M32</f>
        <v>0</v>
      </c>
      <c r="M30" s="16">
        <f>'[3]25'!N32</f>
        <v>0</v>
      </c>
      <c r="N30" s="16">
        <f>'[3]25'!O32</f>
        <v>0</v>
      </c>
      <c r="O30" s="17">
        <f t="shared" si="28"/>
        <v>301.21600000000001</v>
      </c>
      <c r="P30" s="18">
        <f>frq!C30</f>
        <v>1</v>
      </c>
      <c r="Q30" s="15">
        <f t="shared" si="29"/>
        <v>301.21600000000001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301.21600000000001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237.21600000000001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237.21600000000001</v>
      </c>
      <c r="AT30" s="8">
        <v>30.66</v>
      </c>
      <c r="AU30" s="8">
        <v>30.66</v>
      </c>
      <c r="AW30" s="207">
        <v>32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32</v>
      </c>
      <c r="BD30" s="207">
        <v>32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32</v>
      </c>
      <c r="BL30" s="8">
        <f t="shared" si="21"/>
        <v>30.66</v>
      </c>
      <c r="BM30" s="8">
        <f t="shared" si="22"/>
        <v>30.66</v>
      </c>
      <c r="BN30" s="8">
        <f t="shared" si="23"/>
        <v>32</v>
      </c>
      <c r="BO30" s="8">
        <f t="shared" si="24"/>
        <v>32</v>
      </c>
      <c r="BP30" s="182">
        <f t="shared" si="25"/>
        <v>-1.3399999999999999</v>
      </c>
      <c r="BQ30" s="182">
        <f t="shared" si="26"/>
        <v>-1.3399999999999999</v>
      </c>
    </row>
    <row r="31" spans="1:69">
      <c r="A31" s="8" t="s">
        <v>73</v>
      </c>
      <c r="B31" s="15">
        <f>'[3]25'!B33</f>
        <v>320</v>
      </c>
      <c r="C31" s="16">
        <f>'[3]25'!C33</f>
        <v>0</v>
      </c>
      <c r="D31" s="16">
        <f>'[3]25'!D33</f>
        <v>0</v>
      </c>
      <c r="E31" s="16">
        <f>'[3]25'!E33</f>
        <v>0</v>
      </c>
      <c r="F31" s="16">
        <f>'[3]25'!F33</f>
        <v>1040</v>
      </c>
      <c r="G31" s="16">
        <f>'[3]25'!G33</f>
        <v>0</v>
      </c>
      <c r="H31" s="17">
        <f t="shared" si="27"/>
        <v>1360</v>
      </c>
      <c r="I31" s="15">
        <f>'[3]25'!J33</f>
        <v>301.21600000000001</v>
      </c>
      <c r="J31" s="16">
        <f>'[3]25'!K33</f>
        <v>0</v>
      </c>
      <c r="K31" s="16">
        <f>'[3]25'!L33</f>
        <v>0</v>
      </c>
      <c r="L31" s="16">
        <f>'[3]25'!M33</f>
        <v>0</v>
      </c>
      <c r="M31" s="16">
        <f>'[3]25'!N33</f>
        <v>0</v>
      </c>
      <c r="N31" s="16">
        <f>'[3]25'!O33</f>
        <v>0</v>
      </c>
      <c r="O31" s="17">
        <f t="shared" si="28"/>
        <v>301.21600000000001</v>
      </c>
      <c r="P31" s="18">
        <f>frq!C31</f>
        <v>1</v>
      </c>
      <c r="Q31" s="15">
        <f t="shared" si="29"/>
        <v>301.21600000000001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301.21600000000001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237.21600000000001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237.21600000000001</v>
      </c>
      <c r="AT31" s="8">
        <v>30.66</v>
      </c>
      <c r="AU31" s="8">
        <v>30.66</v>
      </c>
      <c r="AW31" s="207">
        <v>32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32</v>
      </c>
      <c r="BD31" s="207">
        <v>32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32</v>
      </c>
      <c r="BL31" s="8">
        <f t="shared" si="21"/>
        <v>30.66</v>
      </c>
      <c r="BM31" s="8">
        <f t="shared" si="22"/>
        <v>30.66</v>
      </c>
      <c r="BN31" s="8">
        <f t="shared" si="23"/>
        <v>32</v>
      </c>
      <c r="BO31" s="8">
        <f t="shared" si="24"/>
        <v>32</v>
      </c>
      <c r="BP31" s="182">
        <f t="shared" si="25"/>
        <v>-1.3399999999999999</v>
      </c>
      <c r="BQ31" s="182">
        <f t="shared" si="26"/>
        <v>-1.3399999999999999</v>
      </c>
    </row>
    <row r="32" spans="1:69">
      <c r="A32" s="8" t="s">
        <v>74</v>
      </c>
      <c r="B32" s="15">
        <f>'[3]25'!B34</f>
        <v>320</v>
      </c>
      <c r="C32" s="16">
        <f>'[3]25'!C34</f>
        <v>0</v>
      </c>
      <c r="D32" s="16">
        <f>'[3]25'!D34</f>
        <v>0</v>
      </c>
      <c r="E32" s="16">
        <f>'[3]25'!E34</f>
        <v>0</v>
      </c>
      <c r="F32" s="16">
        <f>'[3]25'!F34</f>
        <v>1040</v>
      </c>
      <c r="G32" s="16">
        <f>'[3]25'!G34</f>
        <v>0</v>
      </c>
      <c r="H32" s="17">
        <f t="shared" si="27"/>
        <v>1360</v>
      </c>
      <c r="I32" s="15">
        <f>'[3]25'!J34</f>
        <v>301.21600000000001</v>
      </c>
      <c r="J32" s="16">
        <f>'[3]25'!K34</f>
        <v>0</v>
      </c>
      <c r="K32" s="16">
        <f>'[3]25'!L34</f>
        <v>0</v>
      </c>
      <c r="L32" s="16">
        <f>'[3]25'!M34</f>
        <v>0</v>
      </c>
      <c r="M32" s="16">
        <f>'[3]25'!N34</f>
        <v>0</v>
      </c>
      <c r="N32" s="16">
        <f>'[3]25'!O34</f>
        <v>0</v>
      </c>
      <c r="O32" s="17">
        <f t="shared" si="28"/>
        <v>301.21600000000001</v>
      </c>
      <c r="P32" s="18">
        <f>frq!C32</f>
        <v>1</v>
      </c>
      <c r="Q32" s="15">
        <f t="shared" si="29"/>
        <v>301.21600000000001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301.21600000000001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237.21600000000001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237.21600000000001</v>
      </c>
      <c r="AT32" s="8">
        <v>30.66</v>
      </c>
      <c r="AU32" s="8">
        <v>30.66</v>
      </c>
      <c r="AW32" s="207">
        <v>32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32</v>
      </c>
      <c r="BD32" s="207">
        <v>32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32</v>
      </c>
      <c r="BL32" s="8">
        <f t="shared" si="21"/>
        <v>30.66</v>
      </c>
      <c r="BM32" s="8">
        <f t="shared" si="22"/>
        <v>30.66</v>
      </c>
      <c r="BN32" s="8">
        <f t="shared" si="23"/>
        <v>32</v>
      </c>
      <c r="BO32" s="8">
        <f t="shared" si="24"/>
        <v>32</v>
      </c>
      <c r="BP32" s="182">
        <f t="shared" si="25"/>
        <v>-1.3399999999999999</v>
      </c>
      <c r="BQ32" s="182">
        <f t="shared" si="26"/>
        <v>-1.3399999999999999</v>
      </c>
    </row>
    <row r="33" spans="1:69">
      <c r="A33" s="8" t="s">
        <v>75</v>
      </c>
      <c r="B33" s="15">
        <f>'[3]25'!B35</f>
        <v>320</v>
      </c>
      <c r="C33" s="16">
        <f>'[3]25'!C35</f>
        <v>0</v>
      </c>
      <c r="D33" s="16">
        <f>'[3]25'!D35</f>
        <v>0</v>
      </c>
      <c r="E33" s="16">
        <f>'[3]25'!E35</f>
        <v>0</v>
      </c>
      <c r="F33" s="16">
        <f>'[3]25'!F35</f>
        <v>1040</v>
      </c>
      <c r="G33" s="16">
        <f>'[3]25'!G35</f>
        <v>0</v>
      </c>
      <c r="H33" s="17">
        <f t="shared" si="27"/>
        <v>1360</v>
      </c>
      <c r="I33" s="15">
        <f>'[3]25'!J35</f>
        <v>311.21600000000001</v>
      </c>
      <c r="J33" s="16">
        <f>'[3]25'!K35</f>
        <v>0</v>
      </c>
      <c r="K33" s="16">
        <f>'[3]25'!L35</f>
        <v>0</v>
      </c>
      <c r="L33" s="16">
        <f>'[3]25'!M35</f>
        <v>0</v>
      </c>
      <c r="M33" s="16">
        <f>'[3]25'!N35</f>
        <v>0</v>
      </c>
      <c r="N33" s="16">
        <f>'[3]25'!O35</f>
        <v>0</v>
      </c>
      <c r="O33" s="17">
        <f t="shared" si="28"/>
        <v>311.21600000000001</v>
      </c>
      <c r="P33" s="18">
        <f>frq!C33</f>
        <v>1</v>
      </c>
      <c r="Q33" s="15">
        <f t="shared" si="29"/>
        <v>311.21600000000001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311.21600000000001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247.21600000000001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247.21600000000001</v>
      </c>
      <c r="AT33" s="8">
        <v>30.66</v>
      </c>
      <c r="AU33" s="8">
        <v>30.66</v>
      </c>
      <c r="AW33" s="207">
        <v>32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32</v>
      </c>
      <c r="BD33" s="207">
        <v>32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32</v>
      </c>
      <c r="BL33" s="8">
        <f t="shared" si="21"/>
        <v>30.66</v>
      </c>
      <c r="BM33" s="8">
        <f t="shared" si="22"/>
        <v>30.66</v>
      </c>
      <c r="BN33" s="8">
        <f t="shared" si="23"/>
        <v>32</v>
      </c>
      <c r="BO33" s="8">
        <f t="shared" si="24"/>
        <v>32</v>
      </c>
      <c r="BP33" s="182">
        <f t="shared" si="25"/>
        <v>-1.3399999999999999</v>
      </c>
      <c r="BQ33" s="182">
        <f t="shared" si="26"/>
        <v>-1.3399999999999999</v>
      </c>
    </row>
    <row r="34" spans="1:69">
      <c r="A34" s="8" t="s">
        <v>76</v>
      </c>
      <c r="B34" s="15">
        <f>'[3]25'!B36</f>
        <v>320</v>
      </c>
      <c r="C34" s="16">
        <f>'[3]25'!C36</f>
        <v>0</v>
      </c>
      <c r="D34" s="16">
        <f>'[3]25'!D36</f>
        <v>0</v>
      </c>
      <c r="E34" s="16">
        <f>'[3]25'!E36</f>
        <v>0</v>
      </c>
      <c r="F34" s="16">
        <f>'[3]25'!F36</f>
        <v>1040</v>
      </c>
      <c r="G34" s="16">
        <f>'[3]25'!G36</f>
        <v>0</v>
      </c>
      <c r="H34" s="17">
        <f t="shared" si="27"/>
        <v>1360</v>
      </c>
      <c r="I34" s="15">
        <f>'[3]25'!J36</f>
        <v>311.21600000000001</v>
      </c>
      <c r="J34" s="16">
        <f>'[3]25'!K36</f>
        <v>0</v>
      </c>
      <c r="K34" s="16">
        <f>'[3]25'!L36</f>
        <v>0</v>
      </c>
      <c r="L34" s="16">
        <f>'[3]25'!M36</f>
        <v>0</v>
      </c>
      <c r="M34" s="16">
        <f>'[3]25'!N36</f>
        <v>0</v>
      </c>
      <c r="N34" s="16">
        <f>'[3]25'!O36</f>
        <v>0</v>
      </c>
      <c r="O34" s="17">
        <f t="shared" si="28"/>
        <v>311.21600000000001</v>
      </c>
      <c r="P34" s="18">
        <f>frq!C34</f>
        <v>1</v>
      </c>
      <c r="Q34" s="15">
        <f t="shared" si="29"/>
        <v>311.21600000000001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311.21600000000001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247.21600000000001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247.21600000000001</v>
      </c>
      <c r="AT34" s="8">
        <v>30.66</v>
      </c>
      <c r="AU34" s="8">
        <v>30.66</v>
      </c>
      <c r="AW34" s="207">
        <v>32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32</v>
      </c>
      <c r="BD34" s="207">
        <v>32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32</v>
      </c>
      <c r="BL34" s="8">
        <f t="shared" si="21"/>
        <v>30.66</v>
      </c>
      <c r="BM34" s="8">
        <f t="shared" si="22"/>
        <v>30.66</v>
      </c>
      <c r="BN34" s="8">
        <f t="shared" si="23"/>
        <v>32</v>
      </c>
      <c r="BO34" s="8">
        <f t="shared" si="24"/>
        <v>32</v>
      </c>
      <c r="BP34" s="182">
        <f t="shared" si="25"/>
        <v>-1.3399999999999999</v>
      </c>
      <c r="BQ34" s="182">
        <f t="shared" si="26"/>
        <v>-1.3399999999999999</v>
      </c>
    </row>
    <row r="35" spans="1:69">
      <c r="A35" s="8" t="s">
        <v>77</v>
      </c>
      <c r="B35" s="15">
        <f>'[3]25'!B37</f>
        <v>320</v>
      </c>
      <c r="C35" s="16">
        <f>'[3]25'!C37</f>
        <v>0</v>
      </c>
      <c r="D35" s="16">
        <f>'[3]25'!D37</f>
        <v>0</v>
      </c>
      <c r="E35" s="16">
        <f>'[3]25'!E37</f>
        <v>0</v>
      </c>
      <c r="F35" s="16">
        <f>'[3]25'!F37</f>
        <v>1040</v>
      </c>
      <c r="G35" s="16">
        <f>'[3]25'!G37</f>
        <v>0</v>
      </c>
      <c r="H35" s="17">
        <f t="shared" si="27"/>
        <v>1360</v>
      </c>
      <c r="I35" s="15">
        <f>'[3]25'!J37</f>
        <v>311.21600000000001</v>
      </c>
      <c r="J35" s="16">
        <f>'[3]25'!K37</f>
        <v>0</v>
      </c>
      <c r="K35" s="16">
        <f>'[3]25'!L37</f>
        <v>0</v>
      </c>
      <c r="L35" s="16">
        <f>'[3]25'!M37</f>
        <v>0</v>
      </c>
      <c r="M35" s="16">
        <f>'[3]25'!N37</f>
        <v>0</v>
      </c>
      <c r="N35" s="16">
        <f>'[3]25'!O37</f>
        <v>0</v>
      </c>
      <c r="O35" s="17">
        <f t="shared" si="28"/>
        <v>311.21600000000001</v>
      </c>
      <c r="P35" s="18">
        <f>frq!C35</f>
        <v>1</v>
      </c>
      <c r="Q35" s="15">
        <f t="shared" si="29"/>
        <v>311.21600000000001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311.21600000000001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247.21600000000001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247.21600000000001</v>
      </c>
      <c r="AT35" s="8">
        <v>30.66</v>
      </c>
      <c r="AU35" s="8">
        <v>30.66</v>
      </c>
      <c r="AW35" s="207">
        <v>32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32</v>
      </c>
      <c r="BD35" s="207">
        <v>32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32</v>
      </c>
      <c r="BL35" s="8">
        <f t="shared" si="21"/>
        <v>30.66</v>
      </c>
      <c r="BM35" s="8">
        <f t="shared" si="22"/>
        <v>30.66</v>
      </c>
      <c r="BN35" s="8">
        <f t="shared" si="23"/>
        <v>32</v>
      </c>
      <c r="BO35" s="8">
        <f t="shared" si="24"/>
        <v>32</v>
      </c>
      <c r="BP35" s="182">
        <f t="shared" si="25"/>
        <v>-1.3399999999999999</v>
      </c>
      <c r="BQ35" s="182">
        <f t="shared" si="26"/>
        <v>-1.3399999999999999</v>
      </c>
    </row>
    <row r="36" spans="1:69">
      <c r="A36" s="8" t="s">
        <v>78</v>
      </c>
      <c r="B36" s="15">
        <f>'[3]25'!B38</f>
        <v>320</v>
      </c>
      <c r="C36" s="16">
        <f>'[3]25'!C38</f>
        <v>0</v>
      </c>
      <c r="D36" s="16">
        <f>'[3]25'!D38</f>
        <v>0</v>
      </c>
      <c r="E36" s="16">
        <f>'[3]25'!E38</f>
        <v>0</v>
      </c>
      <c r="F36" s="16">
        <f>'[3]25'!F38</f>
        <v>1040</v>
      </c>
      <c r="G36" s="16">
        <f>'[3]25'!G38</f>
        <v>0</v>
      </c>
      <c r="H36" s="17">
        <f t="shared" si="27"/>
        <v>1360</v>
      </c>
      <c r="I36" s="15">
        <f>'[3]25'!J38</f>
        <v>311.21600000000001</v>
      </c>
      <c r="J36" s="16">
        <f>'[3]25'!K38</f>
        <v>0</v>
      </c>
      <c r="K36" s="16">
        <f>'[3]25'!L38</f>
        <v>0</v>
      </c>
      <c r="L36" s="16">
        <f>'[3]25'!M38</f>
        <v>0</v>
      </c>
      <c r="M36" s="16">
        <f>'[3]25'!N38</f>
        <v>0</v>
      </c>
      <c r="N36" s="16">
        <f>'[3]25'!O38</f>
        <v>0</v>
      </c>
      <c r="O36" s="17">
        <f t="shared" si="28"/>
        <v>311.21600000000001</v>
      </c>
      <c r="P36" s="18">
        <f>frq!C36</f>
        <v>1</v>
      </c>
      <c r="Q36" s="15">
        <f t="shared" si="29"/>
        <v>311.21600000000001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311.21600000000001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247.21600000000001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247.21600000000001</v>
      </c>
      <c r="AT36" s="8">
        <v>30.66</v>
      </c>
      <c r="AU36" s="8">
        <v>30.66</v>
      </c>
      <c r="AW36" s="207">
        <v>32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32</v>
      </c>
      <c r="BD36" s="207">
        <v>32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32</v>
      </c>
      <c r="BL36" s="8">
        <f t="shared" si="21"/>
        <v>30.66</v>
      </c>
      <c r="BM36" s="8">
        <f t="shared" si="22"/>
        <v>30.66</v>
      </c>
      <c r="BN36" s="8">
        <f t="shared" si="23"/>
        <v>32</v>
      </c>
      <c r="BO36" s="8">
        <f t="shared" si="24"/>
        <v>32</v>
      </c>
      <c r="BP36" s="182">
        <f t="shared" si="25"/>
        <v>-1.3399999999999999</v>
      </c>
      <c r="BQ36" s="182">
        <f t="shared" si="26"/>
        <v>-1.3399999999999999</v>
      </c>
    </row>
    <row r="37" spans="1:69">
      <c r="A37" s="8" t="s">
        <v>79</v>
      </c>
      <c r="B37" s="15">
        <f>'[3]25'!B39</f>
        <v>320</v>
      </c>
      <c r="C37" s="16">
        <f>'[3]25'!C39</f>
        <v>0</v>
      </c>
      <c r="D37" s="16">
        <f>'[3]25'!D39</f>
        <v>0</v>
      </c>
      <c r="E37" s="16">
        <f>'[3]25'!E39</f>
        <v>0</v>
      </c>
      <c r="F37" s="16">
        <f>'[3]25'!F39</f>
        <v>1040</v>
      </c>
      <c r="G37" s="16">
        <f>'[3]25'!G39</f>
        <v>0</v>
      </c>
      <c r="H37" s="17">
        <f t="shared" si="27"/>
        <v>1360</v>
      </c>
      <c r="I37" s="15">
        <f>'[3]25'!J39</f>
        <v>311.21600000000001</v>
      </c>
      <c r="J37" s="16">
        <f>'[3]25'!K39</f>
        <v>0</v>
      </c>
      <c r="K37" s="16">
        <f>'[3]25'!L39</f>
        <v>0</v>
      </c>
      <c r="L37" s="16">
        <f>'[3]25'!M39</f>
        <v>0</v>
      </c>
      <c r="M37" s="16">
        <f>'[3]25'!N39</f>
        <v>0</v>
      </c>
      <c r="N37" s="16">
        <f>'[3]25'!O39</f>
        <v>0</v>
      </c>
      <c r="O37" s="17">
        <f t="shared" si="28"/>
        <v>311.21600000000001</v>
      </c>
      <c r="P37" s="18">
        <f>frq!C37</f>
        <v>1</v>
      </c>
      <c r="Q37" s="15">
        <f t="shared" si="29"/>
        <v>311.21600000000001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311.21600000000001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247.21600000000001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247.21600000000001</v>
      </c>
      <c r="AT37" s="8">
        <v>30.66</v>
      </c>
      <c r="AU37" s="8">
        <v>30.66</v>
      </c>
      <c r="AW37" s="207">
        <v>32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32</v>
      </c>
      <c r="BD37" s="207">
        <v>32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32</v>
      </c>
      <c r="BL37" s="8">
        <f t="shared" si="21"/>
        <v>30.66</v>
      </c>
      <c r="BM37" s="8">
        <f t="shared" si="22"/>
        <v>30.66</v>
      </c>
      <c r="BN37" s="8">
        <f t="shared" si="23"/>
        <v>32</v>
      </c>
      <c r="BO37" s="8">
        <f t="shared" si="24"/>
        <v>32</v>
      </c>
      <c r="BP37" s="182">
        <f t="shared" si="25"/>
        <v>-1.3399999999999999</v>
      </c>
      <c r="BQ37" s="182">
        <f t="shared" si="26"/>
        <v>-1.3399999999999999</v>
      </c>
    </row>
    <row r="38" spans="1:69">
      <c r="A38" s="8" t="s">
        <v>80</v>
      </c>
      <c r="B38" s="15">
        <f>'[3]25'!B40</f>
        <v>320</v>
      </c>
      <c r="C38" s="16">
        <f>'[3]25'!C40</f>
        <v>0</v>
      </c>
      <c r="D38" s="16">
        <f>'[3]25'!D40</f>
        <v>0</v>
      </c>
      <c r="E38" s="16">
        <f>'[3]25'!E40</f>
        <v>0</v>
      </c>
      <c r="F38" s="16">
        <f>'[3]25'!F40</f>
        <v>1040</v>
      </c>
      <c r="G38" s="16">
        <f>'[3]25'!G40</f>
        <v>0</v>
      </c>
      <c r="H38" s="17">
        <f t="shared" si="27"/>
        <v>1360</v>
      </c>
      <c r="I38" s="15">
        <f>'[3]25'!J40</f>
        <v>311.21600000000001</v>
      </c>
      <c r="J38" s="16">
        <f>'[3]25'!K40</f>
        <v>0</v>
      </c>
      <c r="K38" s="16">
        <f>'[3]25'!L40</f>
        <v>0</v>
      </c>
      <c r="L38" s="16">
        <f>'[3]25'!M40</f>
        <v>0</v>
      </c>
      <c r="M38" s="16">
        <f>'[3]25'!N40</f>
        <v>0</v>
      </c>
      <c r="N38" s="16">
        <f>'[3]25'!O40</f>
        <v>0</v>
      </c>
      <c r="O38" s="17">
        <f t="shared" si="28"/>
        <v>311.21600000000001</v>
      </c>
      <c r="P38" s="18">
        <f>frq!C38</f>
        <v>1</v>
      </c>
      <c r="Q38" s="15">
        <f t="shared" si="29"/>
        <v>311.21600000000001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311.21600000000001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247.21600000000001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247.21600000000001</v>
      </c>
      <c r="AT38" s="8">
        <v>30.66</v>
      </c>
      <c r="AU38" s="8">
        <v>30.66</v>
      </c>
      <c r="AW38" s="207">
        <v>32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32</v>
      </c>
      <c r="BD38" s="207">
        <v>32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32</v>
      </c>
      <c r="BL38" s="8">
        <f t="shared" si="21"/>
        <v>30.66</v>
      </c>
      <c r="BM38" s="8">
        <f t="shared" si="22"/>
        <v>30.66</v>
      </c>
      <c r="BN38" s="8">
        <f t="shared" si="23"/>
        <v>32</v>
      </c>
      <c r="BO38" s="8">
        <f t="shared" si="24"/>
        <v>32</v>
      </c>
      <c r="BP38" s="182">
        <f t="shared" si="25"/>
        <v>-1.3399999999999999</v>
      </c>
      <c r="BQ38" s="182">
        <f t="shared" si="26"/>
        <v>-1.3399999999999999</v>
      </c>
    </row>
    <row r="39" spans="1:69">
      <c r="A39" s="8" t="s">
        <v>81</v>
      </c>
      <c r="B39" s="15">
        <f>'[3]25'!B41</f>
        <v>320</v>
      </c>
      <c r="C39" s="16">
        <f>'[3]25'!C41</f>
        <v>0</v>
      </c>
      <c r="D39" s="16">
        <f>'[3]25'!D41</f>
        <v>0</v>
      </c>
      <c r="E39" s="16">
        <f>'[3]25'!E41</f>
        <v>0</v>
      </c>
      <c r="F39" s="16">
        <f>'[3]25'!F41</f>
        <v>1040</v>
      </c>
      <c r="G39" s="16">
        <f>'[3]25'!G41</f>
        <v>0</v>
      </c>
      <c r="H39" s="17">
        <f t="shared" si="27"/>
        <v>1360</v>
      </c>
      <c r="I39" s="15">
        <f>'[3]25'!J41</f>
        <v>311.21600000000001</v>
      </c>
      <c r="J39" s="16">
        <f>'[3]25'!K41</f>
        <v>0</v>
      </c>
      <c r="K39" s="16">
        <f>'[3]25'!L41</f>
        <v>0</v>
      </c>
      <c r="L39" s="16">
        <f>'[3]25'!M41</f>
        <v>0</v>
      </c>
      <c r="M39" s="16">
        <f>'[3]25'!N41</f>
        <v>0</v>
      </c>
      <c r="N39" s="16">
        <f>'[3]25'!O41</f>
        <v>0</v>
      </c>
      <c r="O39" s="17">
        <f t="shared" si="28"/>
        <v>311.21600000000001</v>
      </c>
      <c r="P39" s="18">
        <f>frq!C39</f>
        <v>1</v>
      </c>
      <c r="Q39" s="15">
        <f t="shared" si="29"/>
        <v>311.21600000000001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311.21600000000001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247.21600000000001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247.21600000000001</v>
      </c>
      <c r="AT39" s="8">
        <v>30.66</v>
      </c>
      <c r="AU39" s="8">
        <v>30.66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32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32</v>
      </c>
      <c r="BL39" s="8">
        <f t="shared" si="21"/>
        <v>30.66</v>
      </c>
      <c r="BM39" s="8">
        <f t="shared" si="22"/>
        <v>30.66</v>
      </c>
      <c r="BN39" s="8">
        <f t="shared" si="23"/>
        <v>32</v>
      </c>
      <c r="BO39" s="8">
        <f t="shared" si="24"/>
        <v>32</v>
      </c>
      <c r="BP39" s="182">
        <f t="shared" si="25"/>
        <v>-1.3399999999999999</v>
      </c>
      <c r="BQ39" s="182">
        <f t="shared" si="26"/>
        <v>-1.3399999999999999</v>
      </c>
    </row>
    <row r="40" spans="1:69">
      <c r="A40" s="8" t="s">
        <v>82</v>
      </c>
      <c r="B40" s="15">
        <f>'[3]25'!B42</f>
        <v>320</v>
      </c>
      <c r="C40" s="16">
        <f>'[3]25'!C42</f>
        <v>0</v>
      </c>
      <c r="D40" s="16">
        <f>'[3]25'!D42</f>
        <v>0</v>
      </c>
      <c r="E40" s="16">
        <f>'[3]25'!E42</f>
        <v>0</v>
      </c>
      <c r="F40" s="16">
        <f>'[3]25'!F42</f>
        <v>1040</v>
      </c>
      <c r="G40" s="16">
        <f>'[3]25'!G42</f>
        <v>0</v>
      </c>
      <c r="H40" s="17">
        <f t="shared" si="27"/>
        <v>1360</v>
      </c>
      <c r="I40" s="15">
        <f>'[3]25'!J42</f>
        <v>311.21600000000001</v>
      </c>
      <c r="J40" s="16">
        <f>'[3]25'!K42</f>
        <v>0</v>
      </c>
      <c r="K40" s="16">
        <f>'[3]25'!L42</f>
        <v>0</v>
      </c>
      <c r="L40" s="16">
        <f>'[3]25'!M42</f>
        <v>0</v>
      </c>
      <c r="M40" s="16">
        <f>'[3]25'!N42</f>
        <v>0</v>
      </c>
      <c r="N40" s="16">
        <f>'[3]25'!O42</f>
        <v>0</v>
      </c>
      <c r="O40" s="17">
        <f t="shared" si="28"/>
        <v>311.21600000000001</v>
      </c>
      <c r="P40" s="18">
        <f>frq!C40</f>
        <v>1</v>
      </c>
      <c r="Q40" s="15">
        <f t="shared" si="29"/>
        <v>311.21600000000001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311.21600000000001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247.21600000000001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247.21600000000001</v>
      </c>
      <c r="AT40" s="8">
        <v>30.66</v>
      </c>
      <c r="AU40" s="8">
        <v>25.32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32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32</v>
      </c>
      <c r="BL40" s="8">
        <f t="shared" si="21"/>
        <v>30.66</v>
      </c>
      <c r="BM40" s="8">
        <f t="shared" si="22"/>
        <v>25.32</v>
      </c>
      <c r="BN40" s="8">
        <f t="shared" si="23"/>
        <v>32</v>
      </c>
      <c r="BO40" s="8">
        <f t="shared" si="24"/>
        <v>32</v>
      </c>
      <c r="BP40" s="182">
        <f t="shared" si="25"/>
        <v>-1.3399999999999999</v>
      </c>
      <c r="BQ40" s="182">
        <f t="shared" si="26"/>
        <v>-6.68</v>
      </c>
    </row>
    <row r="41" spans="1:69">
      <c r="A41" s="8" t="s">
        <v>83</v>
      </c>
      <c r="B41" s="15">
        <f>'[3]25'!B43</f>
        <v>320</v>
      </c>
      <c r="C41" s="16">
        <f>'[3]25'!C43</f>
        <v>0</v>
      </c>
      <c r="D41" s="16">
        <f>'[3]25'!D43</f>
        <v>0</v>
      </c>
      <c r="E41" s="16">
        <f>'[3]25'!E43</f>
        <v>0</v>
      </c>
      <c r="F41" s="16">
        <f>'[3]25'!F43</f>
        <v>1040</v>
      </c>
      <c r="G41" s="16">
        <f>'[3]25'!G43</f>
        <v>0</v>
      </c>
      <c r="H41" s="17">
        <f t="shared" si="27"/>
        <v>1360</v>
      </c>
      <c r="I41" s="15">
        <f>'[3]25'!J43</f>
        <v>311.21600000000001</v>
      </c>
      <c r="J41" s="16">
        <f>'[3]25'!K43</f>
        <v>0</v>
      </c>
      <c r="K41" s="16">
        <f>'[3]25'!L43</f>
        <v>0</v>
      </c>
      <c r="L41" s="16">
        <f>'[3]25'!M43</f>
        <v>0</v>
      </c>
      <c r="M41" s="16">
        <f>'[3]25'!N43</f>
        <v>0</v>
      </c>
      <c r="N41" s="16">
        <f>'[3]25'!O43</f>
        <v>0</v>
      </c>
      <c r="O41" s="17">
        <f t="shared" si="28"/>
        <v>311.21600000000001</v>
      </c>
      <c r="P41" s="18">
        <f>frq!C41</f>
        <v>1</v>
      </c>
      <c r="Q41" s="15">
        <f t="shared" si="29"/>
        <v>311.21600000000001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311.21600000000001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247.21600000000001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247.21600000000001</v>
      </c>
      <c r="AT41" s="8">
        <v>30.66</v>
      </c>
      <c r="AU41" s="8">
        <v>25.32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32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32</v>
      </c>
      <c r="BL41" s="8">
        <f t="shared" si="21"/>
        <v>30.66</v>
      </c>
      <c r="BM41" s="8">
        <f t="shared" si="22"/>
        <v>25.32</v>
      </c>
      <c r="BN41" s="8">
        <f t="shared" si="23"/>
        <v>32</v>
      </c>
      <c r="BO41" s="8">
        <f t="shared" si="24"/>
        <v>32</v>
      </c>
      <c r="BP41" s="182">
        <f t="shared" si="25"/>
        <v>-1.3399999999999999</v>
      </c>
      <c r="BQ41" s="182">
        <f t="shared" si="26"/>
        <v>-6.68</v>
      </c>
    </row>
    <row r="42" spans="1:69">
      <c r="A42" s="8" t="s">
        <v>84</v>
      </c>
      <c r="B42" s="15">
        <f>'[3]25'!B44</f>
        <v>320</v>
      </c>
      <c r="C42" s="16">
        <f>'[3]25'!C44</f>
        <v>0</v>
      </c>
      <c r="D42" s="16">
        <f>'[3]25'!D44</f>
        <v>0</v>
      </c>
      <c r="E42" s="16">
        <f>'[3]25'!E44</f>
        <v>0</v>
      </c>
      <c r="F42" s="16">
        <f>'[3]25'!F44</f>
        <v>1040</v>
      </c>
      <c r="G42" s="16">
        <f>'[3]25'!G44</f>
        <v>0</v>
      </c>
      <c r="H42" s="17">
        <f t="shared" si="27"/>
        <v>1360</v>
      </c>
      <c r="I42" s="15">
        <f>'[3]25'!J44</f>
        <v>311.21600000000001</v>
      </c>
      <c r="J42" s="16">
        <f>'[3]25'!K44</f>
        <v>0</v>
      </c>
      <c r="K42" s="16">
        <f>'[3]25'!L44</f>
        <v>0</v>
      </c>
      <c r="L42" s="16">
        <f>'[3]25'!M44</f>
        <v>0</v>
      </c>
      <c r="M42" s="16">
        <f>'[3]25'!N44</f>
        <v>0</v>
      </c>
      <c r="N42" s="16">
        <f>'[3]25'!O44</f>
        <v>0</v>
      </c>
      <c r="O42" s="17">
        <f t="shared" si="28"/>
        <v>311.21600000000001</v>
      </c>
      <c r="P42" s="18">
        <f>frq!C42</f>
        <v>1</v>
      </c>
      <c r="Q42" s="15">
        <f t="shared" si="29"/>
        <v>311.21600000000001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311.21600000000001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247.21600000000001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247.21600000000001</v>
      </c>
      <c r="AT42" s="8">
        <v>30.66</v>
      </c>
      <c r="AU42" s="8">
        <v>25.32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32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32</v>
      </c>
      <c r="BL42" s="8">
        <f t="shared" si="21"/>
        <v>30.66</v>
      </c>
      <c r="BM42" s="8">
        <f t="shared" si="22"/>
        <v>25.32</v>
      </c>
      <c r="BN42" s="8">
        <f t="shared" si="23"/>
        <v>32</v>
      </c>
      <c r="BO42" s="8">
        <f t="shared" si="24"/>
        <v>32</v>
      </c>
      <c r="BP42" s="182">
        <f t="shared" si="25"/>
        <v>-1.3399999999999999</v>
      </c>
      <c r="BQ42" s="182">
        <f t="shared" si="26"/>
        <v>-6.68</v>
      </c>
    </row>
    <row r="43" spans="1:69">
      <c r="A43" s="8" t="s">
        <v>85</v>
      </c>
      <c r="B43" s="15">
        <f>'[3]25'!B45</f>
        <v>320</v>
      </c>
      <c r="C43" s="16">
        <f>'[3]25'!C45</f>
        <v>0</v>
      </c>
      <c r="D43" s="16">
        <f>'[3]25'!D45</f>
        <v>0</v>
      </c>
      <c r="E43" s="16">
        <f>'[3]25'!E45</f>
        <v>0</v>
      </c>
      <c r="F43" s="16">
        <f>'[3]25'!F45</f>
        <v>1040</v>
      </c>
      <c r="G43" s="16">
        <f>'[3]25'!G45</f>
        <v>0</v>
      </c>
      <c r="H43" s="17">
        <f t="shared" si="27"/>
        <v>1360</v>
      </c>
      <c r="I43" s="15">
        <f>'[3]25'!J45</f>
        <v>311.21600000000001</v>
      </c>
      <c r="J43" s="16">
        <f>'[3]25'!K45</f>
        <v>0</v>
      </c>
      <c r="K43" s="16">
        <f>'[3]25'!L45</f>
        <v>0</v>
      </c>
      <c r="L43" s="16">
        <f>'[3]25'!M45</f>
        <v>0</v>
      </c>
      <c r="M43" s="16">
        <f>'[3]25'!N45</f>
        <v>0</v>
      </c>
      <c r="N43" s="16">
        <f>'[3]25'!O45</f>
        <v>0</v>
      </c>
      <c r="O43" s="17">
        <f t="shared" si="28"/>
        <v>311.21600000000001</v>
      </c>
      <c r="P43" s="18">
        <f>frq!C43</f>
        <v>1</v>
      </c>
      <c r="Q43" s="15">
        <f t="shared" si="29"/>
        <v>311.21600000000001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311.21600000000001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247.21600000000001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247.21600000000001</v>
      </c>
      <c r="AT43" s="8">
        <v>30.66</v>
      </c>
      <c r="AU43" s="8">
        <v>25.32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32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32</v>
      </c>
      <c r="BL43" s="8">
        <f t="shared" si="21"/>
        <v>30.66</v>
      </c>
      <c r="BM43" s="8">
        <f t="shared" si="22"/>
        <v>25.32</v>
      </c>
      <c r="BN43" s="8">
        <f t="shared" si="23"/>
        <v>32</v>
      </c>
      <c r="BO43" s="8">
        <f t="shared" si="24"/>
        <v>32</v>
      </c>
      <c r="BP43" s="182">
        <f t="shared" si="25"/>
        <v>-1.3399999999999999</v>
      </c>
      <c r="BQ43" s="182">
        <f t="shared" si="26"/>
        <v>-6.68</v>
      </c>
    </row>
    <row r="44" spans="1:69">
      <c r="A44" s="8" t="s">
        <v>86</v>
      </c>
      <c r="B44" s="15">
        <f>'[3]25'!B46</f>
        <v>320</v>
      </c>
      <c r="C44" s="16">
        <f>'[3]25'!C46</f>
        <v>0</v>
      </c>
      <c r="D44" s="16">
        <f>'[3]25'!D46</f>
        <v>0</v>
      </c>
      <c r="E44" s="16">
        <f>'[3]25'!E46</f>
        <v>0</v>
      </c>
      <c r="F44" s="16">
        <f>'[3]25'!F46</f>
        <v>1040</v>
      </c>
      <c r="G44" s="16">
        <f>'[3]25'!G46</f>
        <v>0</v>
      </c>
      <c r="H44" s="17">
        <f t="shared" si="27"/>
        <v>1360</v>
      </c>
      <c r="I44" s="15">
        <f>'[3]25'!J46</f>
        <v>311.21600000000001</v>
      </c>
      <c r="J44" s="16">
        <f>'[3]25'!K46</f>
        <v>0</v>
      </c>
      <c r="K44" s="16">
        <f>'[3]25'!L46</f>
        <v>0</v>
      </c>
      <c r="L44" s="16">
        <f>'[3]25'!M46</f>
        <v>0</v>
      </c>
      <c r="M44" s="16">
        <f>'[3]25'!N46</f>
        <v>0</v>
      </c>
      <c r="N44" s="16">
        <f>'[3]25'!O46</f>
        <v>0</v>
      </c>
      <c r="O44" s="17">
        <f t="shared" si="28"/>
        <v>311.21600000000001</v>
      </c>
      <c r="P44" s="18">
        <f>frq!C44</f>
        <v>1</v>
      </c>
      <c r="Q44" s="15">
        <f t="shared" si="29"/>
        <v>311.21600000000001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311.21600000000001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247.21600000000001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247.21600000000001</v>
      </c>
      <c r="AT44" s="8">
        <v>30.66</v>
      </c>
      <c r="AU44" s="8">
        <v>25.32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32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32</v>
      </c>
      <c r="BL44" s="8">
        <f t="shared" si="21"/>
        <v>30.66</v>
      </c>
      <c r="BM44" s="8">
        <f t="shared" si="22"/>
        <v>25.32</v>
      </c>
      <c r="BN44" s="8">
        <f t="shared" si="23"/>
        <v>32</v>
      </c>
      <c r="BO44" s="8">
        <f t="shared" si="24"/>
        <v>32</v>
      </c>
      <c r="BP44" s="182">
        <f t="shared" si="25"/>
        <v>-1.3399999999999999</v>
      </c>
      <c r="BQ44" s="182">
        <f t="shared" si="26"/>
        <v>-6.68</v>
      </c>
    </row>
    <row r="45" spans="1:69">
      <c r="A45" s="8" t="s">
        <v>87</v>
      </c>
      <c r="B45" s="15">
        <f>'[3]25'!B47</f>
        <v>320</v>
      </c>
      <c r="C45" s="16">
        <f>'[3]25'!C47</f>
        <v>0</v>
      </c>
      <c r="D45" s="16">
        <f>'[3]25'!D47</f>
        <v>0</v>
      </c>
      <c r="E45" s="16">
        <f>'[3]25'!E47</f>
        <v>0</v>
      </c>
      <c r="F45" s="16">
        <f>'[3]25'!F47</f>
        <v>1040</v>
      </c>
      <c r="G45" s="16">
        <f>'[3]25'!G47</f>
        <v>0</v>
      </c>
      <c r="H45" s="17">
        <f t="shared" si="27"/>
        <v>1360</v>
      </c>
      <c r="I45" s="15">
        <f>'[3]25'!J47</f>
        <v>286.60000000000002</v>
      </c>
      <c r="J45" s="16">
        <f>'[3]25'!K47</f>
        <v>0</v>
      </c>
      <c r="K45" s="16">
        <f>'[3]25'!L47</f>
        <v>0</v>
      </c>
      <c r="L45" s="16">
        <f>'[3]25'!M47</f>
        <v>0</v>
      </c>
      <c r="M45" s="16">
        <f>'[3]25'!N47</f>
        <v>0</v>
      </c>
      <c r="N45" s="16">
        <f>'[3]25'!O47</f>
        <v>0</v>
      </c>
      <c r="O45" s="17">
        <f t="shared" si="28"/>
        <v>286.60000000000002</v>
      </c>
      <c r="P45" s="18">
        <f>frq!C45</f>
        <v>1</v>
      </c>
      <c r="Q45" s="15">
        <f t="shared" si="29"/>
        <v>286.60000000000002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286.60000000000002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222.60000000000002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222.60000000000002</v>
      </c>
      <c r="AT45" s="8">
        <v>30.66</v>
      </c>
      <c r="AU45" s="8">
        <v>25.32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32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32</v>
      </c>
      <c r="BL45" s="8">
        <f t="shared" si="21"/>
        <v>30.66</v>
      </c>
      <c r="BM45" s="8">
        <f t="shared" si="22"/>
        <v>25.32</v>
      </c>
      <c r="BN45" s="8">
        <f t="shared" si="23"/>
        <v>32</v>
      </c>
      <c r="BO45" s="8">
        <f t="shared" si="24"/>
        <v>32</v>
      </c>
      <c r="BP45" s="182">
        <f t="shared" si="25"/>
        <v>-1.3399999999999999</v>
      </c>
      <c r="BQ45" s="182">
        <f t="shared" si="26"/>
        <v>-6.68</v>
      </c>
    </row>
    <row r="46" spans="1:69">
      <c r="A46" s="8" t="s">
        <v>88</v>
      </c>
      <c r="B46" s="15">
        <f>'[3]25'!B48</f>
        <v>320</v>
      </c>
      <c r="C46" s="16">
        <f>'[3]25'!C48</f>
        <v>0</v>
      </c>
      <c r="D46" s="16">
        <f>'[3]25'!D48</f>
        <v>0</v>
      </c>
      <c r="E46" s="16">
        <f>'[3]25'!E48</f>
        <v>0</v>
      </c>
      <c r="F46" s="16">
        <f>'[3]25'!F48</f>
        <v>1040</v>
      </c>
      <c r="G46" s="16">
        <f>'[3]25'!G48</f>
        <v>0</v>
      </c>
      <c r="H46" s="17">
        <f t="shared" si="27"/>
        <v>1360</v>
      </c>
      <c r="I46" s="15">
        <f>'[3]25'!J48</f>
        <v>276.60000000000002</v>
      </c>
      <c r="J46" s="16">
        <f>'[3]25'!K48</f>
        <v>0</v>
      </c>
      <c r="K46" s="16">
        <f>'[3]25'!L48</f>
        <v>0</v>
      </c>
      <c r="L46" s="16">
        <f>'[3]25'!M48</f>
        <v>0</v>
      </c>
      <c r="M46" s="16">
        <f>'[3]25'!N48</f>
        <v>0</v>
      </c>
      <c r="N46" s="16">
        <f>'[3]25'!O48</f>
        <v>0</v>
      </c>
      <c r="O46" s="17">
        <f t="shared" si="28"/>
        <v>276.60000000000002</v>
      </c>
      <c r="P46" s="18">
        <f>frq!C46</f>
        <v>1</v>
      </c>
      <c r="Q46" s="15">
        <f t="shared" si="29"/>
        <v>276.60000000000002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276.60000000000002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212.60000000000002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212.60000000000002</v>
      </c>
      <c r="AT46" s="8">
        <v>30.66</v>
      </c>
      <c r="AU46" s="8">
        <v>25.32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32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32</v>
      </c>
      <c r="BL46" s="8">
        <f t="shared" si="21"/>
        <v>30.66</v>
      </c>
      <c r="BM46" s="8">
        <f t="shared" si="22"/>
        <v>25.32</v>
      </c>
      <c r="BN46" s="8">
        <f t="shared" si="23"/>
        <v>32</v>
      </c>
      <c r="BO46" s="8">
        <f t="shared" si="24"/>
        <v>32</v>
      </c>
      <c r="BP46" s="182">
        <f t="shared" si="25"/>
        <v>-1.3399999999999999</v>
      </c>
      <c r="BQ46" s="182">
        <f t="shared" si="26"/>
        <v>-6.68</v>
      </c>
    </row>
    <row r="47" spans="1:69">
      <c r="A47" s="8" t="s">
        <v>89</v>
      </c>
      <c r="B47" s="15">
        <f>'[3]25'!B49</f>
        <v>320</v>
      </c>
      <c r="C47" s="16">
        <f>'[3]25'!C49</f>
        <v>0</v>
      </c>
      <c r="D47" s="16">
        <f>'[3]25'!D49</f>
        <v>0</v>
      </c>
      <c r="E47" s="16">
        <f>'[3]25'!E49</f>
        <v>0</v>
      </c>
      <c r="F47" s="16">
        <f>'[3]25'!F49</f>
        <v>1040</v>
      </c>
      <c r="G47" s="16">
        <f>'[3]25'!G49</f>
        <v>0</v>
      </c>
      <c r="H47" s="17">
        <f t="shared" si="27"/>
        <v>1360</v>
      </c>
      <c r="I47" s="15">
        <f>'[3]25'!J49</f>
        <v>276.60000000000002</v>
      </c>
      <c r="J47" s="16">
        <f>'[3]25'!K49</f>
        <v>0</v>
      </c>
      <c r="K47" s="16">
        <f>'[3]25'!L49</f>
        <v>0</v>
      </c>
      <c r="L47" s="16">
        <f>'[3]25'!M49</f>
        <v>0</v>
      </c>
      <c r="M47" s="16">
        <f>'[3]25'!N49</f>
        <v>0</v>
      </c>
      <c r="N47" s="16">
        <f>'[3]25'!O49</f>
        <v>0</v>
      </c>
      <c r="O47" s="17">
        <f t="shared" si="28"/>
        <v>276.60000000000002</v>
      </c>
      <c r="P47" s="18">
        <f>frq!C47</f>
        <v>1</v>
      </c>
      <c r="Q47" s="15">
        <f t="shared" si="29"/>
        <v>276.60000000000002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276.60000000000002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212.60000000000002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212.60000000000002</v>
      </c>
      <c r="AT47" s="8">
        <v>30.66</v>
      </c>
      <c r="AU47" s="8">
        <v>25.32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32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32</v>
      </c>
      <c r="BL47" s="8">
        <f t="shared" si="21"/>
        <v>30.66</v>
      </c>
      <c r="BM47" s="8">
        <f t="shared" si="22"/>
        <v>25.32</v>
      </c>
      <c r="BN47" s="8">
        <f t="shared" si="23"/>
        <v>32</v>
      </c>
      <c r="BO47" s="8">
        <f t="shared" si="24"/>
        <v>32</v>
      </c>
      <c r="BP47" s="182">
        <f t="shared" si="25"/>
        <v>-1.3399999999999999</v>
      </c>
      <c r="BQ47" s="182">
        <f t="shared" si="26"/>
        <v>-6.68</v>
      </c>
    </row>
    <row r="48" spans="1:69">
      <c r="A48" s="8" t="s">
        <v>90</v>
      </c>
      <c r="B48" s="15">
        <f>'[3]25'!B50</f>
        <v>320</v>
      </c>
      <c r="C48" s="16">
        <f>'[3]25'!C50</f>
        <v>0</v>
      </c>
      <c r="D48" s="16">
        <f>'[3]25'!D50</f>
        <v>0</v>
      </c>
      <c r="E48" s="16">
        <f>'[3]25'!E50</f>
        <v>0</v>
      </c>
      <c r="F48" s="16">
        <f>'[3]25'!F50</f>
        <v>1040</v>
      </c>
      <c r="G48" s="16">
        <f>'[3]25'!G50</f>
        <v>0</v>
      </c>
      <c r="H48" s="17">
        <f t="shared" si="27"/>
        <v>1360</v>
      </c>
      <c r="I48" s="15">
        <f>'[3]25'!J50</f>
        <v>276.60000000000002</v>
      </c>
      <c r="J48" s="16">
        <f>'[3]25'!K50</f>
        <v>0</v>
      </c>
      <c r="K48" s="16">
        <f>'[3]25'!L50</f>
        <v>0</v>
      </c>
      <c r="L48" s="16">
        <f>'[3]25'!M50</f>
        <v>0</v>
      </c>
      <c r="M48" s="16">
        <f>'[3]25'!N50</f>
        <v>0</v>
      </c>
      <c r="N48" s="16">
        <f>'[3]25'!O50</f>
        <v>0</v>
      </c>
      <c r="O48" s="17">
        <f t="shared" si="28"/>
        <v>276.60000000000002</v>
      </c>
      <c r="P48" s="18">
        <f>frq!C48</f>
        <v>1</v>
      </c>
      <c r="Q48" s="15">
        <f t="shared" si="29"/>
        <v>276.60000000000002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276.60000000000002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212.60000000000002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212.60000000000002</v>
      </c>
      <c r="AT48" s="8">
        <v>30.66</v>
      </c>
      <c r="AU48" s="8">
        <v>25.32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32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32</v>
      </c>
      <c r="BL48" s="8">
        <f t="shared" si="21"/>
        <v>30.66</v>
      </c>
      <c r="BM48" s="8">
        <f t="shared" si="22"/>
        <v>25.32</v>
      </c>
      <c r="BN48" s="8">
        <f t="shared" si="23"/>
        <v>32</v>
      </c>
      <c r="BO48" s="8">
        <f t="shared" si="24"/>
        <v>32</v>
      </c>
      <c r="BP48" s="182">
        <f t="shared" si="25"/>
        <v>-1.3399999999999999</v>
      </c>
      <c r="BQ48" s="182">
        <f t="shared" si="26"/>
        <v>-6.68</v>
      </c>
    </row>
    <row r="49" spans="1:69">
      <c r="A49" s="8" t="s">
        <v>91</v>
      </c>
      <c r="B49" s="15">
        <f>'[3]25'!B51</f>
        <v>320</v>
      </c>
      <c r="C49" s="16">
        <f>'[3]25'!C51</f>
        <v>0</v>
      </c>
      <c r="D49" s="16">
        <f>'[3]25'!D51</f>
        <v>0</v>
      </c>
      <c r="E49" s="16">
        <f>'[3]25'!E51</f>
        <v>0</v>
      </c>
      <c r="F49" s="16">
        <f>'[3]25'!F51</f>
        <v>1040</v>
      </c>
      <c r="G49" s="16">
        <f>'[3]25'!G51</f>
        <v>0</v>
      </c>
      <c r="H49" s="17">
        <f t="shared" si="27"/>
        <v>1360</v>
      </c>
      <c r="I49" s="15">
        <f>'[3]25'!J51</f>
        <v>270</v>
      </c>
      <c r="J49" s="16">
        <f>'[3]25'!K51</f>
        <v>0</v>
      </c>
      <c r="K49" s="16">
        <f>'[3]25'!L51</f>
        <v>0</v>
      </c>
      <c r="L49" s="16">
        <f>'[3]25'!M51</f>
        <v>0</v>
      </c>
      <c r="M49" s="16">
        <f>'[3]25'!N51</f>
        <v>0</v>
      </c>
      <c r="N49" s="16">
        <f>'[3]25'!O51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24.41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24.41</v>
      </c>
      <c r="AL49" s="8">
        <f t="shared" si="31"/>
        <v>213.59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213.59</v>
      </c>
      <c r="AT49" s="8">
        <v>30.66</v>
      </c>
      <c r="AU49" s="8">
        <v>25.32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24.41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24.41</v>
      </c>
      <c r="BL49" s="8">
        <f t="shared" si="21"/>
        <v>30.66</v>
      </c>
      <c r="BM49" s="8">
        <f t="shared" si="22"/>
        <v>25.32</v>
      </c>
      <c r="BN49" s="8">
        <f t="shared" si="23"/>
        <v>32</v>
      </c>
      <c r="BO49" s="8">
        <f t="shared" si="24"/>
        <v>24.41</v>
      </c>
      <c r="BP49" s="182">
        <f t="shared" si="25"/>
        <v>-1.3399999999999999</v>
      </c>
      <c r="BQ49" s="182">
        <f t="shared" si="26"/>
        <v>0.91000000000000014</v>
      </c>
    </row>
    <row r="50" spans="1:69">
      <c r="A50" s="8" t="s">
        <v>92</v>
      </c>
      <c r="B50" s="15">
        <f>'[3]25'!B52</f>
        <v>320</v>
      </c>
      <c r="C50" s="16">
        <f>'[3]25'!C52</f>
        <v>0</v>
      </c>
      <c r="D50" s="16">
        <f>'[3]25'!D52</f>
        <v>0</v>
      </c>
      <c r="E50" s="16">
        <f>'[3]25'!E52</f>
        <v>0</v>
      </c>
      <c r="F50" s="16">
        <f>'[3]25'!F52</f>
        <v>1040</v>
      </c>
      <c r="G50" s="16">
        <f>'[3]25'!G52</f>
        <v>0</v>
      </c>
      <c r="H50" s="17">
        <f t="shared" si="27"/>
        <v>1360</v>
      </c>
      <c r="I50" s="15">
        <f>'[3]25'!J52</f>
        <v>270</v>
      </c>
      <c r="J50" s="16">
        <f>'[3]25'!K52</f>
        <v>0</v>
      </c>
      <c r="K50" s="16">
        <f>'[3]25'!L52</f>
        <v>0</v>
      </c>
      <c r="L50" s="16">
        <f>'[3]25'!M52</f>
        <v>0</v>
      </c>
      <c r="M50" s="16">
        <f>'[3]25'!N52</f>
        <v>0</v>
      </c>
      <c r="N50" s="16">
        <f>'[3]25'!O52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26.42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26.42</v>
      </c>
      <c r="AL50" s="8">
        <f t="shared" si="31"/>
        <v>211.57999999999998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211.57999999999998</v>
      </c>
      <c r="AT50" s="8">
        <v>30.66</v>
      </c>
      <c r="AU50" s="8">
        <v>25.32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26.42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26.42</v>
      </c>
      <c r="BL50" s="8">
        <f t="shared" si="21"/>
        <v>30.66</v>
      </c>
      <c r="BM50" s="8">
        <f t="shared" si="22"/>
        <v>25.32</v>
      </c>
      <c r="BN50" s="8">
        <f t="shared" si="23"/>
        <v>32</v>
      </c>
      <c r="BO50" s="8">
        <f t="shared" si="24"/>
        <v>26.42</v>
      </c>
      <c r="BP50" s="182">
        <f t="shared" si="25"/>
        <v>-1.3399999999999999</v>
      </c>
      <c r="BQ50" s="182">
        <f t="shared" si="26"/>
        <v>-1.1000000000000014</v>
      </c>
    </row>
    <row r="51" spans="1:69">
      <c r="A51" s="8" t="s">
        <v>93</v>
      </c>
      <c r="B51" s="15">
        <f>'[3]25'!B53</f>
        <v>320</v>
      </c>
      <c r="C51" s="16">
        <f>'[3]25'!C53</f>
        <v>0</v>
      </c>
      <c r="D51" s="16">
        <f>'[3]25'!D53</f>
        <v>0</v>
      </c>
      <c r="E51" s="16">
        <f>'[3]25'!E53</f>
        <v>0</v>
      </c>
      <c r="F51" s="16">
        <f>'[3]25'!F53</f>
        <v>1020</v>
      </c>
      <c r="G51" s="16">
        <f>'[3]25'!G53</f>
        <v>0</v>
      </c>
      <c r="H51" s="17">
        <f t="shared" si="27"/>
        <v>1340</v>
      </c>
      <c r="I51" s="15">
        <f>'[3]25'!J53</f>
        <v>270</v>
      </c>
      <c r="J51" s="16">
        <f>'[3]25'!K53</f>
        <v>0</v>
      </c>
      <c r="K51" s="16">
        <f>'[3]25'!L53</f>
        <v>0</v>
      </c>
      <c r="L51" s="16">
        <f>'[3]25'!M53</f>
        <v>0</v>
      </c>
      <c r="M51" s="16">
        <f>'[3]25'!N53</f>
        <v>0</v>
      </c>
      <c r="N51" s="16">
        <f>'[3]25'!O53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26.42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26.42</v>
      </c>
      <c r="AL51" s="8">
        <f t="shared" si="31"/>
        <v>211.57999999999998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211.57999999999998</v>
      </c>
      <c r="AT51" s="8">
        <v>30.66</v>
      </c>
      <c r="AU51" s="8">
        <v>25.32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26.42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26.42</v>
      </c>
      <c r="BL51" s="8">
        <f t="shared" si="21"/>
        <v>30.66</v>
      </c>
      <c r="BM51" s="8">
        <f t="shared" si="22"/>
        <v>25.32</v>
      </c>
      <c r="BN51" s="8">
        <f t="shared" si="23"/>
        <v>32</v>
      </c>
      <c r="BO51" s="8">
        <f t="shared" si="24"/>
        <v>26.42</v>
      </c>
      <c r="BP51" s="182">
        <f t="shared" si="25"/>
        <v>-1.3399999999999999</v>
      </c>
      <c r="BQ51" s="182">
        <f t="shared" si="26"/>
        <v>-1.1000000000000014</v>
      </c>
    </row>
    <row r="52" spans="1:69">
      <c r="A52" s="8" t="s">
        <v>94</v>
      </c>
      <c r="B52" s="15">
        <f>'[3]25'!B54</f>
        <v>320</v>
      </c>
      <c r="C52" s="16">
        <f>'[3]25'!C54</f>
        <v>0</v>
      </c>
      <c r="D52" s="16">
        <f>'[3]25'!D54</f>
        <v>0</v>
      </c>
      <c r="E52" s="16">
        <f>'[3]25'!E54</f>
        <v>0</v>
      </c>
      <c r="F52" s="16">
        <f>'[3]25'!F54</f>
        <v>1020</v>
      </c>
      <c r="G52" s="16">
        <f>'[3]25'!G54</f>
        <v>0</v>
      </c>
      <c r="H52" s="17">
        <f t="shared" si="27"/>
        <v>1340</v>
      </c>
      <c r="I52" s="15">
        <f>'[3]25'!J54</f>
        <v>270</v>
      </c>
      <c r="J52" s="16">
        <f>'[3]25'!K54</f>
        <v>0</v>
      </c>
      <c r="K52" s="16">
        <f>'[3]25'!L54</f>
        <v>0</v>
      </c>
      <c r="L52" s="16">
        <f>'[3]25'!M54</f>
        <v>0</v>
      </c>
      <c r="M52" s="16">
        <f>'[3]25'!N54</f>
        <v>0</v>
      </c>
      <c r="N52" s="16">
        <f>'[3]25'!O54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26.42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26.42</v>
      </c>
      <c r="AL52" s="8">
        <f t="shared" si="31"/>
        <v>211.57999999999998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211.57999999999998</v>
      </c>
      <c r="AT52" s="8">
        <v>30.66</v>
      </c>
      <c r="AU52" s="8">
        <v>25.32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26.42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26.42</v>
      </c>
      <c r="BL52" s="8">
        <f t="shared" si="21"/>
        <v>30.66</v>
      </c>
      <c r="BM52" s="8">
        <f t="shared" si="22"/>
        <v>25.32</v>
      </c>
      <c r="BN52" s="8">
        <f t="shared" si="23"/>
        <v>32</v>
      </c>
      <c r="BO52" s="8">
        <f t="shared" si="24"/>
        <v>26.42</v>
      </c>
      <c r="BP52" s="182">
        <f t="shared" si="25"/>
        <v>-1.3399999999999999</v>
      </c>
      <c r="BQ52" s="182">
        <f t="shared" si="26"/>
        <v>-1.1000000000000014</v>
      </c>
    </row>
    <row r="53" spans="1:69">
      <c r="A53" s="8" t="s">
        <v>95</v>
      </c>
      <c r="B53" s="15">
        <f>'[3]25'!B55</f>
        <v>320</v>
      </c>
      <c r="C53" s="16">
        <f>'[3]25'!C55</f>
        <v>0</v>
      </c>
      <c r="D53" s="16">
        <f>'[3]25'!D55</f>
        <v>0</v>
      </c>
      <c r="E53" s="16">
        <f>'[3]25'!E55</f>
        <v>0</v>
      </c>
      <c r="F53" s="16">
        <f>'[3]25'!F55</f>
        <v>1020</v>
      </c>
      <c r="G53" s="16">
        <f>'[3]25'!G55</f>
        <v>0</v>
      </c>
      <c r="H53" s="17">
        <f t="shared" si="27"/>
        <v>1340</v>
      </c>
      <c r="I53" s="15">
        <f>'[3]25'!J55</f>
        <v>270</v>
      </c>
      <c r="J53" s="16">
        <f>'[3]25'!K55</f>
        <v>0</v>
      </c>
      <c r="K53" s="16">
        <f>'[3]25'!L55</f>
        <v>0</v>
      </c>
      <c r="L53" s="16">
        <f>'[3]25'!M55</f>
        <v>0</v>
      </c>
      <c r="M53" s="16">
        <f>'[3]25'!N55</f>
        <v>0</v>
      </c>
      <c r="N53" s="16">
        <f>'[3]25'!O55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26.42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26.42</v>
      </c>
      <c r="AL53" s="8">
        <f t="shared" si="31"/>
        <v>211.57999999999998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211.57999999999998</v>
      </c>
      <c r="AT53" s="8">
        <v>30.66</v>
      </c>
      <c r="AU53" s="8">
        <v>25.32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26.42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26.42</v>
      </c>
      <c r="BL53" s="8">
        <f t="shared" si="21"/>
        <v>30.66</v>
      </c>
      <c r="BM53" s="8">
        <f t="shared" si="22"/>
        <v>25.32</v>
      </c>
      <c r="BN53" s="8">
        <f t="shared" si="23"/>
        <v>32</v>
      </c>
      <c r="BO53" s="8">
        <f t="shared" si="24"/>
        <v>26.42</v>
      </c>
      <c r="BP53" s="182">
        <f t="shared" si="25"/>
        <v>-1.3399999999999999</v>
      </c>
      <c r="BQ53" s="182">
        <f t="shared" si="26"/>
        <v>-1.1000000000000014</v>
      </c>
    </row>
    <row r="54" spans="1:69">
      <c r="A54" s="8" t="s">
        <v>96</v>
      </c>
      <c r="B54" s="15">
        <f>'[3]25'!B56</f>
        <v>320</v>
      </c>
      <c r="C54" s="16">
        <f>'[3]25'!C56</f>
        <v>0</v>
      </c>
      <c r="D54" s="16">
        <f>'[3]25'!D56</f>
        <v>0</v>
      </c>
      <c r="E54" s="16">
        <f>'[3]25'!E56</f>
        <v>0</v>
      </c>
      <c r="F54" s="16">
        <f>'[3]25'!F56</f>
        <v>1020</v>
      </c>
      <c r="G54" s="16">
        <f>'[3]25'!G56</f>
        <v>0</v>
      </c>
      <c r="H54" s="17">
        <f t="shared" si="27"/>
        <v>1340</v>
      </c>
      <c r="I54" s="15">
        <f>'[3]25'!J56</f>
        <v>270</v>
      </c>
      <c r="J54" s="16">
        <f>'[3]25'!K56</f>
        <v>0</v>
      </c>
      <c r="K54" s="16">
        <f>'[3]25'!L56</f>
        <v>0</v>
      </c>
      <c r="L54" s="16">
        <f>'[3]25'!M56</f>
        <v>0</v>
      </c>
      <c r="M54" s="16">
        <f>'[3]25'!N56</f>
        <v>0</v>
      </c>
      <c r="N54" s="16">
        <f>'[3]25'!O56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26.42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26.42</v>
      </c>
      <c r="AL54" s="8">
        <f t="shared" si="31"/>
        <v>211.57999999999998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211.57999999999998</v>
      </c>
      <c r="AT54" s="8">
        <v>30.66</v>
      </c>
      <c r="AU54" s="8">
        <v>25.32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26.42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26.42</v>
      </c>
      <c r="BL54" s="8">
        <f t="shared" si="21"/>
        <v>30.66</v>
      </c>
      <c r="BM54" s="8">
        <f t="shared" si="22"/>
        <v>25.32</v>
      </c>
      <c r="BN54" s="8">
        <f t="shared" si="23"/>
        <v>32</v>
      </c>
      <c r="BO54" s="8">
        <f t="shared" si="24"/>
        <v>26.42</v>
      </c>
      <c r="BP54" s="182">
        <f t="shared" si="25"/>
        <v>-1.3399999999999999</v>
      </c>
      <c r="BQ54" s="182">
        <f t="shared" si="26"/>
        <v>-1.1000000000000014</v>
      </c>
    </row>
    <row r="55" spans="1:69">
      <c r="A55" s="8" t="s">
        <v>97</v>
      </c>
      <c r="B55" s="15">
        <f>'[3]25'!B57</f>
        <v>320</v>
      </c>
      <c r="C55" s="16">
        <f>'[3]25'!C57</f>
        <v>0</v>
      </c>
      <c r="D55" s="16">
        <f>'[3]25'!D57</f>
        <v>0</v>
      </c>
      <c r="E55" s="16">
        <f>'[3]25'!E57</f>
        <v>0</v>
      </c>
      <c r="F55" s="16">
        <f>'[3]25'!F57</f>
        <v>1020</v>
      </c>
      <c r="G55" s="16">
        <f>'[3]25'!G57</f>
        <v>0</v>
      </c>
      <c r="H55" s="17">
        <f t="shared" si="27"/>
        <v>1340</v>
      </c>
      <c r="I55" s="15">
        <f>'[3]25'!J57</f>
        <v>270</v>
      </c>
      <c r="J55" s="16">
        <f>'[3]25'!K57</f>
        <v>0</v>
      </c>
      <c r="K55" s="16">
        <f>'[3]25'!L57</f>
        <v>0</v>
      </c>
      <c r="L55" s="16">
        <f>'[3]25'!M57</f>
        <v>0</v>
      </c>
      <c r="M55" s="16">
        <f>'[3]25'!N57</f>
        <v>0</v>
      </c>
      <c r="N55" s="16">
        <f>'[3]25'!O57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26.42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26.42</v>
      </c>
      <c r="AL55" s="8">
        <f t="shared" si="31"/>
        <v>211.57999999999998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211.57999999999998</v>
      </c>
      <c r="AT55" s="8">
        <v>30.66</v>
      </c>
      <c r="AU55" s="8">
        <v>25.32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26.42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26.42</v>
      </c>
      <c r="BL55" s="8">
        <f t="shared" si="21"/>
        <v>30.66</v>
      </c>
      <c r="BM55" s="8">
        <f t="shared" si="22"/>
        <v>25.32</v>
      </c>
      <c r="BN55" s="8">
        <f t="shared" si="23"/>
        <v>32</v>
      </c>
      <c r="BO55" s="8">
        <f t="shared" si="24"/>
        <v>26.42</v>
      </c>
      <c r="BP55" s="182">
        <f t="shared" si="25"/>
        <v>-1.3399999999999999</v>
      </c>
      <c r="BQ55" s="182">
        <f t="shared" si="26"/>
        <v>-1.1000000000000014</v>
      </c>
    </row>
    <row r="56" spans="1:69">
      <c r="A56" s="8" t="s">
        <v>98</v>
      </c>
      <c r="B56" s="15">
        <f>'[3]25'!B58</f>
        <v>320</v>
      </c>
      <c r="C56" s="16">
        <f>'[3]25'!C58</f>
        <v>0</v>
      </c>
      <c r="D56" s="16">
        <f>'[3]25'!D58</f>
        <v>0</v>
      </c>
      <c r="E56" s="16">
        <f>'[3]25'!E58</f>
        <v>0</v>
      </c>
      <c r="F56" s="16">
        <f>'[3]25'!F58</f>
        <v>1020</v>
      </c>
      <c r="G56" s="16">
        <f>'[3]25'!G58</f>
        <v>0</v>
      </c>
      <c r="H56" s="17">
        <f t="shared" si="27"/>
        <v>1340</v>
      </c>
      <c r="I56" s="15">
        <f>'[3]25'!J58</f>
        <v>270</v>
      </c>
      <c r="J56" s="16">
        <f>'[3]25'!K58</f>
        <v>0</v>
      </c>
      <c r="K56" s="16">
        <f>'[3]25'!L58</f>
        <v>0</v>
      </c>
      <c r="L56" s="16">
        <f>'[3]25'!M58</f>
        <v>0</v>
      </c>
      <c r="M56" s="16">
        <f>'[3]25'!N58</f>
        <v>0</v>
      </c>
      <c r="N56" s="16">
        <f>'[3]25'!O58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26.42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26.42</v>
      </c>
      <c r="AL56" s="8">
        <f t="shared" si="31"/>
        <v>211.57999999999998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211.57999999999998</v>
      </c>
      <c r="AT56" s="8">
        <v>30.66</v>
      </c>
      <c r="AU56" s="8">
        <v>30.66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26.42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26.42</v>
      </c>
      <c r="BL56" s="8">
        <f t="shared" si="21"/>
        <v>30.66</v>
      </c>
      <c r="BM56" s="8">
        <f t="shared" si="22"/>
        <v>30.66</v>
      </c>
      <c r="BN56" s="8">
        <f t="shared" si="23"/>
        <v>32</v>
      </c>
      <c r="BO56" s="8">
        <f t="shared" si="24"/>
        <v>26.42</v>
      </c>
      <c r="BP56" s="182">
        <f t="shared" si="25"/>
        <v>-1.3399999999999999</v>
      </c>
      <c r="BQ56" s="182">
        <f t="shared" si="26"/>
        <v>4.2399999999999984</v>
      </c>
    </row>
    <row r="57" spans="1:69">
      <c r="A57" s="8" t="s">
        <v>99</v>
      </c>
      <c r="B57" s="15">
        <f>'[3]25'!B59</f>
        <v>320</v>
      </c>
      <c r="C57" s="16">
        <f>'[3]25'!C59</f>
        <v>0</v>
      </c>
      <c r="D57" s="16">
        <f>'[3]25'!D59</f>
        <v>0</v>
      </c>
      <c r="E57" s="16">
        <f>'[3]25'!E59</f>
        <v>0</v>
      </c>
      <c r="F57" s="16">
        <f>'[3]25'!F59</f>
        <v>1020</v>
      </c>
      <c r="G57" s="16">
        <f>'[3]25'!G59</f>
        <v>0</v>
      </c>
      <c r="H57" s="17">
        <f t="shared" si="27"/>
        <v>1340</v>
      </c>
      <c r="I57" s="15">
        <f>'[3]25'!J59</f>
        <v>270</v>
      </c>
      <c r="J57" s="16">
        <f>'[3]25'!K59</f>
        <v>0</v>
      </c>
      <c r="K57" s="16">
        <f>'[3]25'!L59</f>
        <v>0</v>
      </c>
      <c r="L57" s="16">
        <f>'[3]25'!M59</f>
        <v>0</v>
      </c>
      <c r="M57" s="16">
        <f>'[3]25'!N59</f>
        <v>0</v>
      </c>
      <c r="N57" s="16">
        <f>'[3]25'!O59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26.42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26.42</v>
      </c>
      <c r="AL57" s="8">
        <f t="shared" si="31"/>
        <v>211.57999999999998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211.57999999999998</v>
      </c>
      <c r="AT57" s="8">
        <v>30.66</v>
      </c>
      <c r="AU57" s="8">
        <v>30.66</v>
      </c>
      <c r="AW57" s="207">
        <v>32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32</v>
      </c>
      <c r="BD57" s="207">
        <v>26.42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26.42</v>
      </c>
      <c r="BL57" s="8">
        <f t="shared" si="21"/>
        <v>30.66</v>
      </c>
      <c r="BM57" s="8">
        <f t="shared" si="22"/>
        <v>30.66</v>
      </c>
      <c r="BN57" s="8">
        <f t="shared" si="23"/>
        <v>32</v>
      </c>
      <c r="BO57" s="8">
        <f t="shared" si="24"/>
        <v>26.42</v>
      </c>
      <c r="BP57" s="182">
        <f t="shared" si="25"/>
        <v>-1.3399999999999999</v>
      </c>
      <c r="BQ57" s="182">
        <f t="shared" si="26"/>
        <v>4.2399999999999984</v>
      </c>
    </row>
    <row r="58" spans="1:69">
      <c r="A58" s="8" t="s">
        <v>100</v>
      </c>
      <c r="B58" s="15">
        <f>'[3]25'!B60</f>
        <v>320</v>
      </c>
      <c r="C58" s="16">
        <f>'[3]25'!C60</f>
        <v>0</v>
      </c>
      <c r="D58" s="16">
        <f>'[3]25'!D60</f>
        <v>0</v>
      </c>
      <c r="E58" s="16">
        <f>'[3]25'!E60</f>
        <v>0</v>
      </c>
      <c r="F58" s="16">
        <f>'[3]25'!F60</f>
        <v>1020</v>
      </c>
      <c r="G58" s="16">
        <f>'[3]25'!G60</f>
        <v>0</v>
      </c>
      <c r="H58" s="17">
        <f t="shared" si="27"/>
        <v>1340</v>
      </c>
      <c r="I58" s="15">
        <f>'[3]25'!J60</f>
        <v>270</v>
      </c>
      <c r="J58" s="16">
        <f>'[3]25'!K60</f>
        <v>0</v>
      </c>
      <c r="K58" s="16">
        <f>'[3]25'!L60</f>
        <v>0</v>
      </c>
      <c r="L58" s="16">
        <f>'[3]25'!M60</f>
        <v>0</v>
      </c>
      <c r="M58" s="16">
        <f>'[3]25'!N60</f>
        <v>0</v>
      </c>
      <c r="N58" s="16">
        <f>'[3]25'!O60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26.42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26.42</v>
      </c>
      <c r="AL58" s="8">
        <f t="shared" si="31"/>
        <v>211.57999999999998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211.57999999999998</v>
      </c>
      <c r="AT58" s="8">
        <v>30.66</v>
      </c>
      <c r="AU58" s="8">
        <v>30.66</v>
      </c>
      <c r="AW58" s="207">
        <v>32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32</v>
      </c>
      <c r="BD58" s="207">
        <v>26.42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26.42</v>
      </c>
      <c r="BL58" s="8">
        <f t="shared" si="21"/>
        <v>30.66</v>
      </c>
      <c r="BM58" s="8">
        <f t="shared" si="22"/>
        <v>30.66</v>
      </c>
      <c r="BN58" s="8">
        <f t="shared" si="23"/>
        <v>32</v>
      </c>
      <c r="BO58" s="8">
        <f t="shared" si="24"/>
        <v>26.42</v>
      </c>
      <c r="BP58" s="182">
        <f t="shared" si="25"/>
        <v>-1.3399999999999999</v>
      </c>
      <c r="BQ58" s="182">
        <f t="shared" si="26"/>
        <v>4.2399999999999984</v>
      </c>
    </row>
    <row r="59" spans="1:69">
      <c r="A59" s="8" t="s">
        <v>101</v>
      </c>
      <c r="B59" s="15">
        <f>'[3]25'!B61</f>
        <v>320</v>
      </c>
      <c r="C59" s="16">
        <f>'[3]25'!C61</f>
        <v>0</v>
      </c>
      <c r="D59" s="16">
        <f>'[3]25'!D61</f>
        <v>0</v>
      </c>
      <c r="E59" s="16">
        <f>'[3]25'!E61</f>
        <v>0</v>
      </c>
      <c r="F59" s="16">
        <f>'[3]25'!F61</f>
        <v>1020</v>
      </c>
      <c r="G59" s="16">
        <f>'[3]25'!G61</f>
        <v>0</v>
      </c>
      <c r="H59" s="17">
        <f t="shared" si="27"/>
        <v>1340</v>
      </c>
      <c r="I59" s="15">
        <f>'[3]25'!J61</f>
        <v>270</v>
      </c>
      <c r="J59" s="16">
        <f>'[3]25'!K61</f>
        <v>0</v>
      </c>
      <c r="K59" s="16">
        <f>'[3]25'!L61</f>
        <v>0</v>
      </c>
      <c r="L59" s="16">
        <f>'[3]25'!M61</f>
        <v>0</v>
      </c>
      <c r="M59" s="16">
        <f>'[3]25'!N61</f>
        <v>0</v>
      </c>
      <c r="N59" s="16">
        <f>'[3]25'!O61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26.42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26.42</v>
      </c>
      <c r="AL59" s="8">
        <f t="shared" si="31"/>
        <v>211.57999999999998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211.57999999999998</v>
      </c>
      <c r="AT59" s="8">
        <v>30.66</v>
      </c>
      <c r="AU59" s="8">
        <v>30.66</v>
      </c>
      <c r="AW59" s="207">
        <v>32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32</v>
      </c>
      <c r="BD59" s="207">
        <v>26.42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26.42</v>
      </c>
      <c r="BL59" s="8">
        <f t="shared" si="21"/>
        <v>30.66</v>
      </c>
      <c r="BM59" s="8">
        <f t="shared" si="22"/>
        <v>30.66</v>
      </c>
      <c r="BN59" s="8">
        <f t="shared" si="23"/>
        <v>32</v>
      </c>
      <c r="BO59" s="8">
        <f t="shared" si="24"/>
        <v>26.42</v>
      </c>
      <c r="BP59" s="182">
        <f t="shared" si="25"/>
        <v>-1.3399999999999999</v>
      </c>
      <c r="BQ59" s="182">
        <f t="shared" si="26"/>
        <v>4.2399999999999984</v>
      </c>
    </row>
    <row r="60" spans="1:69">
      <c r="A60" s="8" t="s">
        <v>102</v>
      </c>
      <c r="B60" s="15">
        <f>'[3]25'!B62</f>
        <v>320</v>
      </c>
      <c r="C60" s="16">
        <f>'[3]25'!C62</f>
        <v>0</v>
      </c>
      <c r="D60" s="16">
        <f>'[3]25'!D62</f>
        <v>0</v>
      </c>
      <c r="E60" s="16">
        <f>'[3]25'!E62</f>
        <v>0</v>
      </c>
      <c r="F60" s="16">
        <f>'[3]25'!F62</f>
        <v>1020</v>
      </c>
      <c r="G60" s="16">
        <f>'[3]25'!G62</f>
        <v>0</v>
      </c>
      <c r="H60" s="17">
        <f t="shared" si="27"/>
        <v>1340</v>
      </c>
      <c r="I60" s="15">
        <f>'[3]25'!J62</f>
        <v>270</v>
      </c>
      <c r="J60" s="16">
        <f>'[3]25'!K62</f>
        <v>0</v>
      </c>
      <c r="K60" s="16">
        <f>'[3]25'!L62</f>
        <v>0</v>
      </c>
      <c r="L60" s="16">
        <f>'[3]25'!M62</f>
        <v>0</v>
      </c>
      <c r="M60" s="16">
        <f>'[3]25'!N62</f>
        <v>0</v>
      </c>
      <c r="N60" s="16">
        <f>'[3]25'!O62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26.42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26.42</v>
      </c>
      <c r="AL60" s="8">
        <f t="shared" si="31"/>
        <v>211.57999999999998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211.57999999999998</v>
      </c>
      <c r="AT60" s="8">
        <v>30.66</v>
      </c>
      <c r="AU60" s="8">
        <v>30.66</v>
      </c>
      <c r="AW60" s="207">
        <v>32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32</v>
      </c>
      <c r="BD60" s="207">
        <v>26.42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26.42</v>
      </c>
      <c r="BL60" s="8">
        <f t="shared" si="21"/>
        <v>30.66</v>
      </c>
      <c r="BM60" s="8">
        <f t="shared" si="22"/>
        <v>30.66</v>
      </c>
      <c r="BN60" s="8">
        <f t="shared" si="23"/>
        <v>32</v>
      </c>
      <c r="BO60" s="8">
        <f t="shared" si="24"/>
        <v>26.42</v>
      </c>
      <c r="BP60" s="182">
        <f t="shared" si="25"/>
        <v>-1.3399999999999999</v>
      </c>
      <c r="BQ60" s="182">
        <f t="shared" si="26"/>
        <v>4.2399999999999984</v>
      </c>
    </row>
    <row r="61" spans="1:69">
      <c r="A61" s="8" t="s">
        <v>103</v>
      </c>
      <c r="B61" s="15">
        <f>'[3]25'!B63</f>
        <v>320</v>
      </c>
      <c r="C61" s="16">
        <f>'[3]25'!C63</f>
        <v>0</v>
      </c>
      <c r="D61" s="16">
        <f>'[3]25'!D63</f>
        <v>0</v>
      </c>
      <c r="E61" s="16">
        <f>'[3]25'!E63</f>
        <v>0</v>
      </c>
      <c r="F61" s="16">
        <f>'[3]25'!F63</f>
        <v>1020</v>
      </c>
      <c r="G61" s="16">
        <f>'[3]25'!G63</f>
        <v>0</v>
      </c>
      <c r="H61" s="17">
        <f t="shared" si="27"/>
        <v>1340</v>
      </c>
      <c r="I61" s="15">
        <f>'[3]25'!J63</f>
        <v>270</v>
      </c>
      <c r="J61" s="16">
        <f>'[3]25'!K63</f>
        <v>0</v>
      </c>
      <c r="K61" s="16">
        <f>'[3]25'!L63</f>
        <v>0</v>
      </c>
      <c r="L61" s="16">
        <f>'[3]25'!M63</f>
        <v>0</v>
      </c>
      <c r="M61" s="16">
        <f>'[3]25'!N63</f>
        <v>0</v>
      </c>
      <c r="N61" s="16">
        <f>'[3]25'!O63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26.42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26.42</v>
      </c>
      <c r="AL61" s="8">
        <f t="shared" si="31"/>
        <v>211.57999999999998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211.57999999999998</v>
      </c>
      <c r="AT61" s="8">
        <v>30.66</v>
      </c>
      <c r="AU61" s="8">
        <v>30.66</v>
      </c>
      <c r="AW61" s="207">
        <v>32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32</v>
      </c>
      <c r="BD61" s="207">
        <v>26.42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26.42</v>
      </c>
      <c r="BL61" s="8">
        <f t="shared" si="21"/>
        <v>30.66</v>
      </c>
      <c r="BM61" s="8">
        <f t="shared" si="22"/>
        <v>30.66</v>
      </c>
      <c r="BN61" s="8">
        <f t="shared" si="23"/>
        <v>32</v>
      </c>
      <c r="BO61" s="8">
        <f t="shared" si="24"/>
        <v>26.42</v>
      </c>
      <c r="BP61" s="182">
        <f t="shared" si="25"/>
        <v>-1.3399999999999999</v>
      </c>
      <c r="BQ61" s="182">
        <f t="shared" si="26"/>
        <v>4.2399999999999984</v>
      </c>
    </row>
    <row r="62" spans="1:69">
      <c r="A62" s="8" t="s">
        <v>104</v>
      </c>
      <c r="B62" s="15">
        <f>'[3]25'!B64</f>
        <v>320</v>
      </c>
      <c r="C62" s="16">
        <f>'[3]25'!C64</f>
        <v>0</v>
      </c>
      <c r="D62" s="16">
        <f>'[3]25'!D64</f>
        <v>0</v>
      </c>
      <c r="E62" s="16">
        <f>'[3]25'!E64</f>
        <v>0</v>
      </c>
      <c r="F62" s="16">
        <f>'[3]25'!F64</f>
        <v>1020</v>
      </c>
      <c r="G62" s="16">
        <f>'[3]25'!G64</f>
        <v>0</v>
      </c>
      <c r="H62" s="17">
        <f t="shared" si="27"/>
        <v>1340</v>
      </c>
      <c r="I62" s="15">
        <f>'[3]25'!J64</f>
        <v>270</v>
      </c>
      <c r="J62" s="16">
        <f>'[3]25'!K64</f>
        <v>0</v>
      </c>
      <c r="K62" s="16">
        <f>'[3]25'!L64</f>
        <v>0</v>
      </c>
      <c r="L62" s="16">
        <f>'[3]25'!M64</f>
        <v>0</v>
      </c>
      <c r="M62" s="16">
        <f>'[3]25'!N64</f>
        <v>0</v>
      </c>
      <c r="N62" s="16">
        <f>'[3]25'!O64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26.42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26.42</v>
      </c>
      <c r="AL62" s="8">
        <f t="shared" ref="AL62:AN98" si="35">Q62-X62-AE62</f>
        <v>211.57999999999998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211.57999999999998</v>
      </c>
      <c r="AT62" s="8">
        <v>30.66</v>
      </c>
      <c r="AU62" s="8">
        <v>30.66</v>
      </c>
      <c r="AW62" s="207">
        <v>32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32</v>
      </c>
      <c r="BD62" s="207">
        <v>26.42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26.42</v>
      </c>
      <c r="BL62" s="8">
        <f t="shared" si="21"/>
        <v>30.66</v>
      </c>
      <c r="BM62" s="8">
        <f t="shared" si="22"/>
        <v>30.66</v>
      </c>
      <c r="BN62" s="8">
        <f t="shared" si="23"/>
        <v>32</v>
      </c>
      <c r="BO62" s="8">
        <f t="shared" si="24"/>
        <v>26.42</v>
      </c>
      <c r="BP62" s="182">
        <f t="shared" si="25"/>
        <v>-1.3399999999999999</v>
      </c>
      <c r="BQ62" s="182">
        <f t="shared" si="26"/>
        <v>4.2399999999999984</v>
      </c>
    </row>
    <row r="63" spans="1:69">
      <c r="A63" s="8" t="s">
        <v>105</v>
      </c>
      <c r="B63" s="15">
        <f>'[3]25'!B65</f>
        <v>320</v>
      </c>
      <c r="C63" s="16">
        <f>'[3]25'!C65</f>
        <v>0</v>
      </c>
      <c r="D63" s="16">
        <f>'[3]25'!D65</f>
        <v>0</v>
      </c>
      <c r="E63" s="16">
        <f>'[3]25'!E65</f>
        <v>0</v>
      </c>
      <c r="F63" s="16">
        <f>'[3]25'!F65</f>
        <v>1020</v>
      </c>
      <c r="G63" s="16">
        <f>'[3]25'!G65</f>
        <v>0</v>
      </c>
      <c r="H63" s="17">
        <f t="shared" si="27"/>
        <v>1340</v>
      </c>
      <c r="I63" s="15">
        <f>'[3]25'!J65</f>
        <v>270</v>
      </c>
      <c r="J63" s="16">
        <f>'[3]25'!K65</f>
        <v>0</v>
      </c>
      <c r="K63" s="16">
        <f>'[3]25'!L65</f>
        <v>0</v>
      </c>
      <c r="L63" s="16">
        <f>'[3]25'!M65</f>
        <v>0</v>
      </c>
      <c r="M63" s="16">
        <f>'[3]25'!N65</f>
        <v>0</v>
      </c>
      <c r="N63" s="16">
        <f>'[3]25'!O65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26.42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26.42</v>
      </c>
      <c r="AL63" s="8">
        <f t="shared" si="35"/>
        <v>211.57999999999998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211.57999999999998</v>
      </c>
      <c r="AT63" s="8">
        <v>30.66</v>
      </c>
      <c r="AU63" s="8">
        <v>30.66</v>
      </c>
      <c r="AW63" s="207">
        <v>32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32</v>
      </c>
      <c r="BD63" s="207">
        <v>26.42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26.42</v>
      </c>
      <c r="BL63" s="8">
        <f t="shared" si="21"/>
        <v>30.66</v>
      </c>
      <c r="BM63" s="8">
        <f t="shared" si="22"/>
        <v>30.66</v>
      </c>
      <c r="BN63" s="8">
        <f t="shared" si="23"/>
        <v>32</v>
      </c>
      <c r="BO63" s="8">
        <f t="shared" si="24"/>
        <v>26.42</v>
      </c>
      <c r="BP63" s="182">
        <f t="shared" si="25"/>
        <v>-1.3399999999999999</v>
      </c>
      <c r="BQ63" s="182">
        <f t="shared" si="26"/>
        <v>4.2399999999999984</v>
      </c>
    </row>
    <row r="64" spans="1:69">
      <c r="A64" s="8" t="s">
        <v>106</v>
      </c>
      <c r="B64" s="15">
        <f>'[3]25'!B66</f>
        <v>320</v>
      </c>
      <c r="C64" s="16">
        <f>'[3]25'!C66</f>
        <v>0</v>
      </c>
      <c r="D64" s="16">
        <f>'[3]25'!D66</f>
        <v>0</v>
      </c>
      <c r="E64" s="16">
        <f>'[3]25'!E66</f>
        <v>0</v>
      </c>
      <c r="F64" s="16">
        <f>'[3]25'!F66</f>
        <v>1020</v>
      </c>
      <c r="G64" s="16">
        <f>'[3]25'!G66</f>
        <v>0</v>
      </c>
      <c r="H64" s="17">
        <f t="shared" si="27"/>
        <v>1340</v>
      </c>
      <c r="I64" s="15">
        <f>'[3]25'!J66</f>
        <v>270</v>
      </c>
      <c r="J64" s="16">
        <f>'[3]25'!K66</f>
        <v>0</v>
      </c>
      <c r="K64" s="16">
        <f>'[3]25'!L66</f>
        <v>0</v>
      </c>
      <c r="L64" s="16">
        <f>'[3]25'!M66</f>
        <v>0</v>
      </c>
      <c r="M64" s="16">
        <f>'[3]25'!N66</f>
        <v>0</v>
      </c>
      <c r="N64" s="16">
        <f>'[3]25'!O66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26.42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26.42</v>
      </c>
      <c r="AL64" s="8">
        <f t="shared" si="35"/>
        <v>211.57999999999998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211.57999999999998</v>
      </c>
      <c r="AT64" s="8">
        <v>30.66</v>
      </c>
      <c r="AU64" s="8">
        <v>30.66</v>
      </c>
      <c r="AW64" s="207">
        <v>32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32</v>
      </c>
      <c r="BD64" s="207">
        <v>26.42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26.42</v>
      </c>
      <c r="BL64" s="8">
        <f t="shared" si="21"/>
        <v>30.66</v>
      </c>
      <c r="BM64" s="8">
        <f t="shared" si="22"/>
        <v>30.66</v>
      </c>
      <c r="BN64" s="8">
        <f t="shared" si="23"/>
        <v>32</v>
      </c>
      <c r="BO64" s="8">
        <f t="shared" si="24"/>
        <v>26.42</v>
      </c>
      <c r="BP64" s="182">
        <f t="shared" si="25"/>
        <v>-1.3399999999999999</v>
      </c>
      <c r="BQ64" s="182">
        <f t="shared" si="26"/>
        <v>4.2399999999999984</v>
      </c>
    </row>
    <row r="65" spans="1:69">
      <c r="A65" s="8" t="s">
        <v>107</v>
      </c>
      <c r="B65" s="15">
        <f>'[3]25'!B67</f>
        <v>320</v>
      </c>
      <c r="C65" s="16">
        <f>'[3]25'!C67</f>
        <v>0</v>
      </c>
      <c r="D65" s="16">
        <f>'[3]25'!D67</f>
        <v>0</v>
      </c>
      <c r="E65" s="16">
        <f>'[3]25'!E67</f>
        <v>0</v>
      </c>
      <c r="F65" s="16">
        <f>'[3]25'!F67</f>
        <v>1020</v>
      </c>
      <c r="G65" s="16">
        <f>'[3]25'!G67</f>
        <v>0</v>
      </c>
      <c r="H65" s="17">
        <f t="shared" si="27"/>
        <v>1340</v>
      </c>
      <c r="I65" s="15">
        <f>'[3]25'!J67</f>
        <v>270</v>
      </c>
      <c r="J65" s="16">
        <f>'[3]25'!K67</f>
        <v>0</v>
      </c>
      <c r="K65" s="16">
        <f>'[3]25'!L67</f>
        <v>0</v>
      </c>
      <c r="L65" s="16">
        <f>'[3]25'!M67</f>
        <v>0</v>
      </c>
      <c r="M65" s="16">
        <f>'[3]25'!N67</f>
        <v>0</v>
      </c>
      <c r="N65" s="16">
        <f>'[3]25'!O67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26.42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26.42</v>
      </c>
      <c r="AL65" s="8">
        <f t="shared" si="35"/>
        <v>211.57999999999998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211.57999999999998</v>
      </c>
      <c r="AT65" s="8">
        <v>30.66</v>
      </c>
      <c r="AU65" s="8">
        <v>30.66</v>
      </c>
      <c r="AW65" s="207">
        <v>32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32</v>
      </c>
      <c r="BD65" s="207">
        <v>26.42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26.42</v>
      </c>
      <c r="BL65" s="8">
        <f t="shared" si="21"/>
        <v>30.66</v>
      </c>
      <c r="BM65" s="8">
        <f t="shared" si="22"/>
        <v>30.66</v>
      </c>
      <c r="BN65" s="8">
        <f t="shared" si="23"/>
        <v>32</v>
      </c>
      <c r="BO65" s="8">
        <f t="shared" si="24"/>
        <v>26.42</v>
      </c>
      <c r="BP65" s="182">
        <f t="shared" si="25"/>
        <v>-1.3399999999999999</v>
      </c>
      <c r="BQ65" s="182">
        <f t="shared" si="26"/>
        <v>4.2399999999999984</v>
      </c>
    </row>
    <row r="66" spans="1:69">
      <c r="A66" s="8" t="s">
        <v>108</v>
      </c>
      <c r="B66" s="15">
        <f>'[3]25'!B68</f>
        <v>320</v>
      </c>
      <c r="C66" s="16">
        <f>'[3]25'!C68</f>
        <v>0</v>
      </c>
      <c r="D66" s="16">
        <f>'[3]25'!D68</f>
        <v>0</v>
      </c>
      <c r="E66" s="16">
        <f>'[3]25'!E68</f>
        <v>0</v>
      </c>
      <c r="F66" s="16">
        <f>'[3]25'!F68</f>
        <v>1020</v>
      </c>
      <c r="G66" s="16">
        <f>'[3]25'!G68</f>
        <v>0</v>
      </c>
      <c r="H66" s="17">
        <f t="shared" si="27"/>
        <v>1340</v>
      </c>
      <c r="I66" s="15">
        <f>'[3]25'!J68</f>
        <v>270</v>
      </c>
      <c r="J66" s="16">
        <f>'[3]25'!K68</f>
        <v>0</v>
      </c>
      <c r="K66" s="16">
        <f>'[3]25'!L68</f>
        <v>0</v>
      </c>
      <c r="L66" s="16">
        <f>'[3]25'!M68</f>
        <v>0</v>
      </c>
      <c r="M66" s="16">
        <f>'[3]25'!N68</f>
        <v>0</v>
      </c>
      <c r="N66" s="16">
        <f>'[3]25'!O68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26.42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26.42</v>
      </c>
      <c r="AL66" s="8">
        <f t="shared" si="35"/>
        <v>211.57999999999998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211.57999999999998</v>
      </c>
      <c r="AT66" s="8">
        <v>30.66</v>
      </c>
      <c r="AU66" s="8">
        <v>30.66</v>
      </c>
      <c r="AW66" s="207">
        <v>32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32</v>
      </c>
      <c r="BD66" s="207">
        <v>26.42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26.42</v>
      </c>
      <c r="BL66" s="8">
        <f t="shared" si="21"/>
        <v>30.66</v>
      </c>
      <c r="BM66" s="8">
        <f t="shared" si="22"/>
        <v>30.66</v>
      </c>
      <c r="BN66" s="8">
        <f t="shared" si="23"/>
        <v>32</v>
      </c>
      <c r="BO66" s="8">
        <f t="shared" si="24"/>
        <v>26.42</v>
      </c>
      <c r="BP66" s="182">
        <f t="shared" si="25"/>
        <v>-1.3399999999999999</v>
      </c>
      <c r="BQ66" s="182">
        <f t="shared" si="26"/>
        <v>4.2399999999999984</v>
      </c>
    </row>
    <row r="67" spans="1:69">
      <c r="A67" s="8" t="s">
        <v>109</v>
      </c>
      <c r="B67" s="15">
        <f>'[3]25'!B69</f>
        <v>320</v>
      </c>
      <c r="C67" s="16">
        <f>'[3]25'!C69</f>
        <v>0</v>
      </c>
      <c r="D67" s="16">
        <f>'[3]25'!D69</f>
        <v>0</v>
      </c>
      <c r="E67" s="16">
        <f>'[3]25'!E69</f>
        <v>0</v>
      </c>
      <c r="F67" s="16">
        <f>'[3]25'!F69</f>
        <v>1020</v>
      </c>
      <c r="G67" s="16">
        <f>'[3]25'!G69</f>
        <v>0</v>
      </c>
      <c r="H67" s="17">
        <f t="shared" si="27"/>
        <v>1340</v>
      </c>
      <c r="I67" s="15">
        <f>'[3]25'!J69</f>
        <v>270</v>
      </c>
      <c r="J67" s="16">
        <f>'[3]25'!K69</f>
        <v>0</v>
      </c>
      <c r="K67" s="16">
        <f>'[3]25'!L69</f>
        <v>0</v>
      </c>
      <c r="L67" s="16">
        <f>'[3]25'!M69</f>
        <v>0</v>
      </c>
      <c r="M67" s="16">
        <f>'[3]25'!N69</f>
        <v>0</v>
      </c>
      <c r="N67" s="16">
        <f>'[3]25'!O69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206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206</v>
      </c>
      <c r="AT67" s="8">
        <v>30.66</v>
      </c>
      <c r="AU67" s="8">
        <v>30.66</v>
      </c>
      <c r="AW67" s="207">
        <v>32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32</v>
      </c>
      <c r="BD67" s="207">
        <v>32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32</v>
      </c>
      <c r="BL67" s="8">
        <f t="shared" si="21"/>
        <v>30.66</v>
      </c>
      <c r="BM67" s="8">
        <f t="shared" si="22"/>
        <v>30.66</v>
      </c>
      <c r="BN67" s="8">
        <f t="shared" si="23"/>
        <v>32</v>
      </c>
      <c r="BO67" s="8">
        <f t="shared" si="24"/>
        <v>32</v>
      </c>
      <c r="BP67" s="182">
        <f t="shared" si="25"/>
        <v>-1.3399999999999999</v>
      </c>
      <c r="BQ67" s="182">
        <f t="shared" si="26"/>
        <v>-1.3399999999999999</v>
      </c>
    </row>
    <row r="68" spans="1:69">
      <c r="A68" s="8" t="s">
        <v>110</v>
      </c>
      <c r="B68" s="15">
        <f>'[3]25'!B70</f>
        <v>320</v>
      </c>
      <c r="C68" s="16">
        <f>'[3]25'!C70</f>
        <v>0</v>
      </c>
      <c r="D68" s="16">
        <f>'[3]25'!D70</f>
        <v>0</v>
      </c>
      <c r="E68" s="16">
        <f>'[3]25'!E70</f>
        <v>0</v>
      </c>
      <c r="F68" s="16">
        <f>'[3]25'!F70</f>
        <v>1020</v>
      </c>
      <c r="G68" s="16">
        <f>'[3]25'!G70</f>
        <v>0</v>
      </c>
      <c r="H68" s="17">
        <f t="shared" si="27"/>
        <v>1340</v>
      </c>
      <c r="I68" s="15">
        <f>'[3]25'!J70</f>
        <v>281.61599999999999</v>
      </c>
      <c r="J68" s="16">
        <f>'[3]25'!K70</f>
        <v>0</v>
      </c>
      <c r="K68" s="16">
        <f>'[3]25'!L70</f>
        <v>0</v>
      </c>
      <c r="L68" s="16">
        <f>'[3]25'!M70</f>
        <v>0</v>
      </c>
      <c r="M68" s="16">
        <f>'[3]25'!N70</f>
        <v>0</v>
      </c>
      <c r="N68" s="16">
        <f>'[3]25'!O70</f>
        <v>0</v>
      </c>
      <c r="O68" s="17">
        <f t="shared" si="28"/>
        <v>281.61599999999999</v>
      </c>
      <c r="P68" s="18">
        <f>frq!C68</f>
        <v>1</v>
      </c>
      <c r="Q68" s="15">
        <f t="shared" si="33"/>
        <v>281.61599999999999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281.61599999999999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217.61599999999999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217.61599999999999</v>
      </c>
      <c r="AT68" s="8">
        <v>30.66</v>
      </c>
      <c r="AU68" s="8">
        <v>30.66</v>
      </c>
      <c r="AW68" s="207">
        <v>32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32</v>
      </c>
      <c r="BD68" s="207">
        <v>32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32</v>
      </c>
      <c r="BL68" s="8">
        <f t="shared" ref="BL68:BL98" si="53">AT68</f>
        <v>30.66</v>
      </c>
      <c r="BM68" s="8">
        <f t="shared" ref="BM68:BM98" si="54">AU68</f>
        <v>30.66</v>
      </c>
      <c r="BN68" s="8">
        <f t="shared" ref="BN68:BN98" si="55">BC68</f>
        <v>32</v>
      </c>
      <c r="BO68" s="8">
        <f t="shared" ref="BO68:BO98" si="56">BJ68</f>
        <v>32</v>
      </c>
      <c r="BP68" s="182">
        <f t="shared" ref="BP68:BP98" si="57">BL68-BN68</f>
        <v>-1.3399999999999999</v>
      </c>
      <c r="BQ68" s="182">
        <f t="shared" ref="BQ68:BQ98" si="58">BM68-BO68</f>
        <v>-1.3399999999999999</v>
      </c>
    </row>
    <row r="69" spans="1:69">
      <c r="A69" s="8" t="s">
        <v>111</v>
      </c>
      <c r="B69" s="15">
        <f>'[3]25'!B71</f>
        <v>320</v>
      </c>
      <c r="C69" s="16">
        <f>'[3]25'!C71</f>
        <v>0</v>
      </c>
      <c r="D69" s="16">
        <f>'[3]25'!D71</f>
        <v>0</v>
      </c>
      <c r="E69" s="16">
        <f>'[3]25'!E71</f>
        <v>0</v>
      </c>
      <c r="F69" s="16">
        <f>'[3]25'!F71</f>
        <v>1020</v>
      </c>
      <c r="G69" s="16">
        <f>'[3]25'!G71</f>
        <v>0</v>
      </c>
      <c r="H69" s="17">
        <f t="shared" ref="H69:H98" si="59">SUM(B69:G69)</f>
        <v>1340</v>
      </c>
      <c r="I69" s="15">
        <f>'[3]25'!J71</f>
        <v>281.61599999999999</v>
      </c>
      <c r="J69" s="16">
        <f>'[3]25'!K71</f>
        <v>0</v>
      </c>
      <c r="K69" s="16">
        <f>'[3]25'!L71</f>
        <v>0</v>
      </c>
      <c r="L69" s="16">
        <f>'[3]25'!M71</f>
        <v>0</v>
      </c>
      <c r="M69" s="16">
        <f>'[3]25'!N71</f>
        <v>0</v>
      </c>
      <c r="N69" s="16">
        <f>'[3]25'!O71</f>
        <v>0</v>
      </c>
      <c r="O69" s="17">
        <f t="shared" ref="O69:O98" si="60">SUM(I69:N69)</f>
        <v>281.61599999999999</v>
      </c>
      <c r="P69" s="18">
        <f>frq!C69</f>
        <v>1</v>
      </c>
      <c r="Q69" s="15">
        <f t="shared" si="33"/>
        <v>281.61599999999999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281.61599999999999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217.61599999999999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217.61599999999999</v>
      </c>
      <c r="AT69" s="8">
        <v>30.66</v>
      </c>
      <c r="AU69" s="8">
        <v>30.66</v>
      </c>
      <c r="AW69" s="207">
        <v>32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32</v>
      </c>
      <c r="BD69" s="207">
        <v>32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32</v>
      </c>
      <c r="BL69" s="8">
        <f t="shared" si="53"/>
        <v>30.66</v>
      </c>
      <c r="BM69" s="8">
        <f t="shared" si="54"/>
        <v>30.66</v>
      </c>
      <c r="BN69" s="8">
        <f t="shared" si="55"/>
        <v>32</v>
      </c>
      <c r="BO69" s="8">
        <f t="shared" si="56"/>
        <v>32</v>
      </c>
      <c r="BP69" s="182">
        <f t="shared" si="57"/>
        <v>-1.3399999999999999</v>
      </c>
      <c r="BQ69" s="182">
        <f t="shared" si="58"/>
        <v>-1.3399999999999999</v>
      </c>
    </row>
    <row r="70" spans="1:69">
      <c r="A70" s="8" t="s">
        <v>112</v>
      </c>
      <c r="B70" s="15">
        <f>'[3]25'!B72</f>
        <v>320</v>
      </c>
      <c r="C70" s="16">
        <f>'[3]25'!C72</f>
        <v>0</v>
      </c>
      <c r="D70" s="16">
        <f>'[3]25'!D72</f>
        <v>0</v>
      </c>
      <c r="E70" s="16">
        <f>'[3]25'!E72</f>
        <v>0</v>
      </c>
      <c r="F70" s="16">
        <f>'[3]25'!F72</f>
        <v>1020</v>
      </c>
      <c r="G70" s="16">
        <f>'[3]25'!G72</f>
        <v>0</v>
      </c>
      <c r="H70" s="17">
        <f t="shared" si="59"/>
        <v>1340</v>
      </c>
      <c r="I70" s="15">
        <f>'[3]25'!J72</f>
        <v>281.61599999999999</v>
      </c>
      <c r="J70" s="16">
        <f>'[3]25'!K72</f>
        <v>0</v>
      </c>
      <c r="K70" s="16">
        <f>'[3]25'!L72</f>
        <v>0</v>
      </c>
      <c r="L70" s="16">
        <f>'[3]25'!M72</f>
        <v>0</v>
      </c>
      <c r="M70" s="16">
        <f>'[3]25'!N72</f>
        <v>0</v>
      </c>
      <c r="N70" s="16">
        <f>'[3]25'!O72</f>
        <v>0</v>
      </c>
      <c r="O70" s="17">
        <f t="shared" si="60"/>
        <v>281.61599999999999</v>
      </c>
      <c r="P70" s="18">
        <f>frq!C70</f>
        <v>1</v>
      </c>
      <c r="Q70" s="15">
        <f t="shared" si="33"/>
        <v>281.61599999999999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281.61599999999999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217.61599999999999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217.61599999999999</v>
      </c>
      <c r="AT70" s="8">
        <v>30.66</v>
      </c>
      <c r="AU70" s="8">
        <v>30.66</v>
      </c>
      <c r="AW70" s="207">
        <v>32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32</v>
      </c>
      <c r="BD70" s="207">
        <v>32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32</v>
      </c>
      <c r="BL70" s="8">
        <f t="shared" si="53"/>
        <v>30.66</v>
      </c>
      <c r="BM70" s="8">
        <f t="shared" si="54"/>
        <v>30.66</v>
      </c>
      <c r="BN70" s="8">
        <f t="shared" si="55"/>
        <v>32</v>
      </c>
      <c r="BO70" s="8">
        <f t="shared" si="56"/>
        <v>32</v>
      </c>
      <c r="BP70" s="182">
        <f t="shared" si="57"/>
        <v>-1.3399999999999999</v>
      </c>
      <c r="BQ70" s="182">
        <f t="shared" si="58"/>
        <v>-1.3399999999999999</v>
      </c>
    </row>
    <row r="71" spans="1:69">
      <c r="A71" s="8" t="s">
        <v>113</v>
      </c>
      <c r="B71" s="15">
        <f>'[3]25'!B73</f>
        <v>320</v>
      </c>
      <c r="C71" s="16">
        <f>'[3]25'!C73</f>
        <v>0</v>
      </c>
      <c r="D71" s="16">
        <f>'[3]25'!D73</f>
        <v>0</v>
      </c>
      <c r="E71" s="16">
        <f>'[3]25'!E73</f>
        <v>0</v>
      </c>
      <c r="F71" s="16">
        <f>'[3]25'!F73</f>
        <v>1020</v>
      </c>
      <c r="G71" s="16">
        <f>'[3]25'!G73</f>
        <v>0</v>
      </c>
      <c r="H71" s="17">
        <f t="shared" si="59"/>
        <v>1340</v>
      </c>
      <c r="I71" s="15">
        <f>'[3]25'!J73</f>
        <v>281.61599999999999</v>
      </c>
      <c r="J71" s="16">
        <f>'[3]25'!K73</f>
        <v>0</v>
      </c>
      <c r="K71" s="16">
        <f>'[3]25'!L73</f>
        <v>0</v>
      </c>
      <c r="L71" s="16">
        <f>'[3]25'!M73</f>
        <v>0</v>
      </c>
      <c r="M71" s="16">
        <f>'[3]25'!N73</f>
        <v>0</v>
      </c>
      <c r="N71" s="16">
        <f>'[3]25'!O73</f>
        <v>0</v>
      </c>
      <c r="O71" s="17">
        <f t="shared" si="60"/>
        <v>281.61599999999999</v>
      </c>
      <c r="P71" s="18">
        <f>frq!C71</f>
        <v>1</v>
      </c>
      <c r="Q71" s="15">
        <f t="shared" si="33"/>
        <v>281.61599999999999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281.61599999999999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217.61599999999999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217.61599999999999</v>
      </c>
      <c r="AT71" s="8">
        <v>30.66</v>
      </c>
      <c r="AU71" s="8">
        <v>30.66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32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32</v>
      </c>
      <c r="BL71" s="8">
        <f t="shared" si="53"/>
        <v>30.66</v>
      </c>
      <c r="BM71" s="8">
        <f t="shared" si="54"/>
        <v>30.66</v>
      </c>
      <c r="BN71" s="8">
        <f t="shared" si="55"/>
        <v>32</v>
      </c>
      <c r="BO71" s="8">
        <f t="shared" si="56"/>
        <v>32</v>
      </c>
      <c r="BP71" s="182">
        <f t="shared" si="57"/>
        <v>-1.3399999999999999</v>
      </c>
      <c r="BQ71" s="182">
        <f t="shared" si="58"/>
        <v>-1.3399999999999999</v>
      </c>
    </row>
    <row r="72" spans="1:69">
      <c r="A72" s="8" t="s">
        <v>114</v>
      </c>
      <c r="B72" s="15">
        <f>'[3]25'!B74</f>
        <v>320</v>
      </c>
      <c r="C72" s="16">
        <f>'[3]25'!C74</f>
        <v>0</v>
      </c>
      <c r="D72" s="16">
        <f>'[3]25'!D74</f>
        <v>0</v>
      </c>
      <c r="E72" s="16">
        <f>'[3]25'!E74</f>
        <v>0</v>
      </c>
      <c r="F72" s="16">
        <f>'[3]25'!F74</f>
        <v>1020</v>
      </c>
      <c r="G72" s="16">
        <f>'[3]25'!G74</f>
        <v>0</v>
      </c>
      <c r="H72" s="17">
        <f t="shared" si="59"/>
        <v>1340</v>
      </c>
      <c r="I72" s="15">
        <f>'[3]25'!J74</f>
        <v>281.61599999999999</v>
      </c>
      <c r="J72" s="16">
        <f>'[3]25'!K74</f>
        <v>0</v>
      </c>
      <c r="K72" s="16">
        <f>'[3]25'!L74</f>
        <v>0</v>
      </c>
      <c r="L72" s="16">
        <f>'[3]25'!M74</f>
        <v>0</v>
      </c>
      <c r="M72" s="16">
        <f>'[3]25'!N74</f>
        <v>0</v>
      </c>
      <c r="N72" s="16">
        <f>'[3]25'!O74</f>
        <v>0</v>
      </c>
      <c r="O72" s="17">
        <f t="shared" si="60"/>
        <v>281.61599999999999</v>
      </c>
      <c r="P72" s="18">
        <f>frq!C72</f>
        <v>1</v>
      </c>
      <c r="Q72" s="15">
        <f t="shared" si="33"/>
        <v>281.61599999999999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281.61599999999999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217.61599999999999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217.61599999999999</v>
      </c>
      <c r="AT72" s="8">
        <v>30.66</v>
      </c>
      <c r="AU72" s="8">
        <v>30.66</v>
      </c>
      <c r="AW72" s="207">
        <v>32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32</v>
      </c>
      <c r="BD72" s="207">
        <v>32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32</v>
      </c>
      <c r="BL72" s="8">
        <f t="shared" si="53"/>
        <v>30.66</v>
      </c>
      <c r="BM72" s="8">
        <f t="shared" si="54"/>
        <v>30.66</v>
      </c>
      <c r="BN72" s="8">
        <f t="shared" si="55"/>
        <v>32</v>
      </c>
      <c r="BO72" s="8">
        <f t="shared" si="56"/>
        <v>32</v>
      </c>
      <c r="BP72" s="182">
        <f t="shared" si="57"/>
        <v>-1.3399999999999999</v>
      </c>
      <c r="BQ72" s="182">
        <f t="shared" si="58"/>
        <v>-1.3399999999999999</v>
      </c>
    </row>
    <row r="73" spans="1:69">
      <c r="A73" s="8" t="s">
        <v>115</v>
      </c>
      <c r="B73" s="15">
        <f>'[3]25'!B75</f>
        <v>320</v>
      </c>
      <c r="C73" s="16">
        <f>'[3]25'!C75</f>
        <v>0</v>
      </c>
      <c r="D73" s="16">
        <f>'[3]25'!D75</f>
        <v>0</v>
      </c>
      <c r="E73" s="16">
        <f>'[3]25'!E75</f>
        <v>0</v>
      </c>
      <c r="F73" s="16">
        <f>'[3]25'!F75</f>
        <v>1020</v>
      </c>
      <c r="G73" s="16">
        <f>'[3]25'!G75</f>
        <v>0</v>
      </c>
      <c r="H73" s="17">
        <f t="shared" si="59"/>
        <v>1340</v>
      </c>
      <c r="I73" s="15">
        <f>'[3]25'!J75</f>
        <v>301.21600000000001</v>
      </c>
      <c r="J73" s="16">
        <f>'[3]25'!K75</f>
        <v>0</v>
      </c>
      <c r="K73" s="16">
        <f>'[3]25'!L75</f>
        <v>0</v>
      </c>
      <c r="L73" s="16">
        <f>'[3]25'!M75</f>
        <v>0</v>
      </c>
      <c r="M73" s="16">
        <f>'[3]25'!N75</f>
        <v>0</v>
      </c>
      <c r="N73" s="16">
        <f>'[3]25'!O75</f>
        <v>0</v>
      </c>
      <c r="O73" s="17">
        <f t="shared" si="60"/>
        <v>301.21600000000001</v>
      </c>
      <c r="P73" s="18">
        <f>frq!C73</f>
        <v>1</v>
      </c>
      <c r="Q73" s="15">
        <f t="shared" si="33"/>
        <v>301.21600000000001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301.21600000000001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237.21600000000001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237.21600000000001</v>
      </c>
      <c r="AT73" s="8">
        <v>30.66</v>
      </c>
      <c r="AU73" s="8">
        <v>30.66</v>
      </c>
      <c r="AW73" s="207">
        <v>32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32</v>
      </c>
      <c r="BD73" s="207">
        <v>32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32</v>
      </c>
      <c r="BL73" s="8">
        <f t="shared" si="53"/>
        <v>30.66</v>
      </c>
      <c r="BM73" s="8">
        <f t="shared" si="54"/>
        <v>30.66</v>
      </c>
      <c r="BN73" s="8">
        <f t="shared" si="55"/>
        <v>32</v>
      </c>
      <c r="BO73" s="8">
        <f t="shared" si="56"/>
        <v>32</v>
      </c>
      <c r="BP73" s="182">
        <f t="shared" si="57"/>
        <v>-1.3399999999999999</v>
      </c>
      <c r="BQ73" s="182">
        <f t="shared" si="58"/>
        <v>-1.3399999999999999</v>
      </c>
    </row>
    <row r="74" spans="1:69">
      <c r="A74" s="8" t="s">
        <v>116</v>
      </c>
      <c r="B74" s="15">
        <f>'[3]25'!B76</f>
        <v>320</v>
      </c>
      <c r="C74" s="16">
        <f>'[3]25'!C76</f>
        <v>0</v>
      </c>
      <c r="D74" s="16">
        <f>'[3]25'!D76</f>
        <v>0</v>
      </c>
      <c r="E74" s="16">
        <f>'[3]25'!E76</f>
        <v>0</v>
      </c>
      <c r="F74" s="16">
        <f>'[3]25'!F76</f>
        <v>1020</v>
      </c>
      <c r="G74" s="16">
        <f>'[3]25'!G76</f>
        <v>0</v>
      </c>
      <c r="H74" s="17">
        <f t="shared" si="59"/>
        <v>1340</v>
      </c>
      <c r="I74" s="15">
        <f>'[3]25'!J76</f>
        <v>311.21600000000001</v>
      </c>
      <c r="J74" s="16">
        <f>'[3]25'!K76</f>
        <v>0</v>
      </c>
      <c r="K74" s="16">
        <f>'[3]25'!L76</f>
        <v>0</v>
      </c>
      <c r="L74" s="16">
        <f>'[3]25'!M76</f>
        <v>0</v>
      </c>
      <c r="M74" s="16">
        <f>'[3]25'!N76</f>
        <v>0</v>
      </c>
      <c r="N74" s="16">
        <f>'[3]25'!O76</f>
        <v>0</v>
      </c>
      <c r="O74" s="17">
        <f t="shared" si="60"/>
        <v>311.21600000000001</v>
      </c>
      <c r="P74" s="18">
        <f>frq!C74</f>
        <v>1</v>
      </c>
      <c r="Q74" s="15">
        <f t="shared" si="33"/>
        <v>311.21600000000001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311.21600000000001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247.21600000000001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247.21600000000001</v>
      </c>
      <c r="AT74" s="8">
        <v>30.66</v>
      </c>
      <c r="AU74" s="8">
        <v>30.66</v>
      </c>
      <c r="AW74" s="207">
        <v>32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32</v>
      </c>
      <c r="BD74" s="207">
        <v>32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32</v>
      </c>
      <c r="BL74" s="8">
        <f t="shared" si="53"/>
        <v>30.66</v>
      </c>
      <c r="BM74" s="8">
        <f t="shared" si="54"/>
        <v>30.66</v>
      </c>
      <c r="BN74" s="8">
        <f t="shared" si="55"/>
        <v>32</v>
      </c>
      <c r="BO74" s="8">
        <f t="shared" si="56"/>
        <v>32</v>
      </c>
      <c r="BP74" s="182">
        <f t="shared" si="57"/>
        <v>-1.3399999999999999</v>
      </c>
      <c r="BQ74" s="182">
        <f t="shared" si="58"/>
        <v>-1.3399999999999999</v>
      </c>
    </row>
    <row r="75" spans="1:69">
      <c r="A75" s="8" t="s">
        <v>117</v>
      </c>
      <c r="B75" s="15">
        <f>'[3]25'!B77</f>
        <v>320</v>
      </c>
      <c r="C75" s="16">
        <f>'[3]25'!C77</f>
        <v>0</v>
      </c>
      <c r="D75" s="16">
        <f>'[3]25'!D77</f>
        <v>0</v>
      </c>
      <c r="E75" s="16">
        <f>'[3]25'!E77</f>
        <v>0</v>
      </c>
      <c r="F75" s="16">
        <f>'[3]25'!F77</f>
        <v>1040</v>
      </c>
      <c r="G75" s="16">
        <f>'[3]25'!G77</f>
        <v>0</v>
      </c>
      <c r="H75" s="17">
        <f t="shared" si="59"/>
        <v>1360</v>
      </c>
      <c r="I75" s="15">
        <f>'[3]25'!J77</f>
        <v>320</v>
      </c>
      <c r="J75" s="16">
        <f>'[3]25'!K77</f>
        <v>0</v>
      </c>
      <c r="K75" s="16">
        <f>'[3]25'!L77</f>
        <v>0</v>
      </c>
      <c r="L75" s="16">
        <f>'[3]25'!M77</f>
        <v>0</v>
      </c>
      <c r="M75" s="16">
        <f>'[3]25'!N77</f>
        <v>0</v>
      </c>
      <c r="N75" s="16">
        <f>'[3]25'!O77</f>
        <v>0</v>
      </c>
      <c r="O75" s="17">
        <f t="shared" si="60"/>
        <v>320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320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256</v>
      </c>
      <c r="AT75" s="8">
        <v>30.66</v>
      </c>
      <c r="AU75" s="8">
        <v>30.66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32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32</v>
      </c>
      <c r="BL75" s="8">
        <f t="shared" si="53"/>
        <v>30.66</v>
      </c>
      <c r="BM75" s="8">
        <f t="shared" si="54"/>
        <v>30.66</v>
      </c>
      <c r="BN75" s="8">
        <f t="shared" si="55"/>
        <v>32</v>
      </c>
      <c r="BO75" s="8">
        <f t="shared" si="56"/>
        <v>32</v>
      </c>
      <c r="BP75" s="182">
        <f t="shared" si="57"/>
        <v>-1.3399999999999999</v>
      </c>
      <c r="BQ75" s="182">
        <f t="shared" si="58"/>
        <v>-1.3399999999999999</v>
      </c>
    </row>
    <row r="76" spans="1:69">
      <c r="A76" s="8" t="s">
        <v>118</v>
      </c>
      <c r="B76" s="15">
        <f>'[3]25'!B78</f>
        <v>320</v>
      </c>
      <c r="C76" s="16">
        <f>'[3]25'!C78</f>
        <v>0</v>
      </c>
      <c r="D76" s="16">
        <f>'[3]25'!D78</f>
        <v>0</v>
      </c>
      <c r="E76" s="16">
        <f>'[3]25'!E78</f>
        <v>0</v>
      </c>
      <c r="F76" s="16">
        <f>'[3]25'!F78</f>
        <v>1040</v>
      </c>
      <c r="G76" s="16">
        <f>'[3]25'!G78</f>
        <v>0</v>
      </c>
      <c r="H76" s="17">
        <f t="shared" si="59"/>
        <v>1360</v>
      </c>
      <c r="I76" s="15">
        <f>'[3]25'!J78</f>
        <v>320</v>
      </c>
      <c r="J76" s="16">
        <f>'[3]25'!K78</f>
        <v>0</v>
      </c>
      <c r="K76" s="16">
        <f>'[3]25'!L78</f>
        <v>0</v>
      </c>
      <c r="L76" s="16">
        <f>'[3]25'!M78</f>
        <v>0</v>
      </c>
      <c r="M76" s="16">
        <f>'[3]25'!N78</f>
        <v>0</v>
      </c>
      <c r="N76" s="16">
        <f>'[3]25'!O78</f>
        <v>0</v>
      </c>
      <c r="O76" s="17">
        <f t="shared" si="60"/>
        <v>320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320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256</v>
      </c>
      <c r="AT76" s="8">
        <v>30.66</v>
      </c>
      <c r="AU76" s="8">
        <v>25.32</v>
      </c>
      <c r="AW76" s="207">
        <v>32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32</v>
      </c>
      <c r="BD76" s="207">
        <v>32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32</v>
      </c>
      <c r="BL76" s="8">
        <f t="shared" si="53"/>
        <v>30.66</v>
      </c>
      <c r="BM76" s="8">
        <f t="shared" si="54"/>
        <v>25.32</v>
      </c>
      <c r="BN76" s="8">
        <f t="shared" si="55"/>
        <v>32</v>
      </c>
      <c r="BO76" s="8">
        <f t="shared" si="56"/>
        <v>32</v>
      </c>
      <c r="BP76" s="182">
        <f t="shared" si="57"/>
        <v>-1.3399999999999999</v>
      </c>
      <c r="BQ76" s="182">
        <f t="shared" si="58"/>
        <v>-6.68</v>
      </c>
    </row>
    <row r="77" spans="1:69">
      <c r="A77" s="8" t="s">
        <v>119</v>
      </c>
      <c r="B77" s="15">
        <f>'[3]25'!B79</f>
        <v>320</v>
      </c>
      <c r="C77" s="16">
        <f>'[3]25'!C79</f>
        <v>0</v>
      </c>
      <c r="D77" s="16">
        <f>'[3]25'!D79</f>
        <v>0</v>
      </c>
      <c r="E77" s="16">
        <f>'[3]25'!E79</f>
        <v>0</v>
      </c>
      <c r="F77" s="16">
        <f>'[3]25'!F79</f>
        <v>1040</v>
      </c>
      <c r="G77" s="16">
        <f>'[3]25'!G79</f>
        <v>0</v>
      </c>
      <c r="H77" s="17">
        <f t="shared" si="59"/>
        <v>1360</v>
      </c>
      <c r="I77" s="15">
        <f>'[3]25'!J79</f>
        <v>320</v>
      </c>
      <c r="J77" s="16">
        <f>'[3]25'!K79</f>
        <v>0</v>
      </c>
      <c r="K77" s="16">
        <f>'[3]25'!L79</f>
        <v>0</v>
      </c>
      <c r="L77" s="16">
        <f>'[3]25'!M79</f>
        <v>0</v>
      </c>
      <c r="M77" s="16">
        <f>'[3]25'!N79</f>
        <v>0</v>
      </c>
      <c r="N77" s="16">
        <f>'[3]25'!O79</f>
        <v>0</v>
      </c>
      <c r="O77" s="17">
        <f t="shared" si="60"/>
        <v>320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320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256</v>
      </c>
      <c r="AT77" s="8">
        <v>30.66</v>
      </c>
      <c r="AU77" s="8">
        <v>25.32</v>
      </c>
      <c r="AW77" s="207">
        <v>32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32</v>
      </c>
      <c r="BD77" s="207">
        <v>32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32</v>
      </c>
      <c r="BL77" s="8">
        <f t="shared" si="53"/>
        <v>30.66</v>
      </c>
      <c r="BM77" s="8">
        <f t="shared" si="54"/>
        <v>25.32</v>
      </c>
      <c r="BN77" s="8">
        <f t="shared" si="55"/>
        <v>32</v>
      </c>
      <c r="BO77" s="8">
        <f t="shared" si="56"/>
        <v>32</v>
      </c>
      <c r="BP77" s="182">
        <f t="shared" si="57"/>
        <v>-1.3399999999999999</v>
      </c>
      <c r="BQ77" s="182">
        <f t="shared" si="58"/>
        <v>-6.68</v>
      </c>
    </row>
    <row r="78" spans="1:69">
      <c r="A78" s="8" t="s">
        <v>120</v>
      </c>
      <c r="B78" s="15">
        <f>'[3]25'!B80</f>
        <v>320</v>
      </c>
      <c r="C78" s="16">
        <f>'[3]25'!C80</f>
        <v>0</v>
      </c>
      <c r="D78" s="16">
        <f>'[3]25'!D80</f>
        <v>0</v>
      </c>
      <c r="E78" s="16">
        <f>'[3]25'!E80</f>
        <v>0</v>
      </c>
      <c r="F78" s="16">
        <f>'[3]25'!F80</f>
        <v>1040</v>
      </c>
      <c r="G78" s="16">
        <f>'[3]25'!G80</f>
        <v>0</v>
      </c>
      <c r="H78" s="17">
        <f t="shared" si="59"/>
        <v>1360</v>
      </c>
      <c r="I78" s="15">
        <f>'[3]25'!J80</f>
        <v>320</v>
      </c>
      <c r="J78" s="16">
        <f>'[3]25'!K80</f>
        <v>0</v>
      </c>
      <c r="K78" s="16">
        <f>'[3]25'!L80</f>
        <v>0</v>
      </c>
      <c r="L78" s="16">
        <f>'[3]25'!M80</f>
        <v>0</v>
      </c>
      <c r="M78" s="16">
        <f>'[3]25'!N80</f>
        <v>0</v>
      </c>
      <c r="N78" s="16">
        <f>'[3]25'!O80</f>
        <v>0</v>
      </c>
      <c r="O78" s="17">
        <f t="shared" si="60"/>
        <v>320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320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256</v>
      </c>
      <c r="AT78" s="8">
        <v>30.66</v>
      </c>
      <c r="AU78" s="8">
        <v>25.32</v>
      </c>
      <c r="AW78" s="207">
        <v>32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32</v>
      </c>
      <c r="BD78" s="207">
        <v>32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32</v>
      </c>
      <c r="BL78" s="8">
        <f t="shared" si="53"/>
        <v>30.66</v>
      </c>
      <c r="BM78" s="8">
        <f t="shared" si="54"/>
        <v>25.32</v>
      </c>
      <c r="BN78" s="8">
        <f t="shared" si="55"/>
        <v>32</v>
      </c>
      <c r="BO78" s="8">
        <f t="shared" si="56"/>
        <v>32</v>
      </c>
      <c r="BP78" s="182">
        <f t="shared" si="57"/>
        <v>-1.3399999999999999</v>
      </c>
      <c r="BQ78" s="182">
        <f t="shared" si="58"/>
        <v>-6.68</v>
      </c>
    </row>
    <row r="79" spans="1:69">
      <c r="A79" s="8" t="s">
        <v>121</v>
      </c>
      <c r="B79" s="15">
        <f>'[3]25'!B81</f>
        <v>320</v>
      </c>
      <c r="C79" s="16">
        <f>'[3]25'!C81</f>
        <v>0</v>
      </c>
      <c r="D79" s="16">
        <f>'[3]25'!D81</f>
        <v>0</v>
      </c>
      <c r="E79" s="16">
        <f>'[3]25'!E81</f>
        <v>0</v>
      </c>
      <c r="F79" s="16">
        <f>'[3]25'!F81</f>
        <v>1040</v>
      </c>
      <c r="G79" s="16">
        <f>'[3]25'!G81</f>
        <v>0</v>
      </c>
      <c r="H79" s="17">
        <f t="shared" si="59"/>
        <v>1360</v>
      </c>
      <c r="I79" s="15">
        <f>'[3]25'!J81</f>
        <v>320</v>
      </c>
      <c r="J79" s="16">
        <f>'[3]25'!K81</f>
        <v>0</v>
      </c>
      <c r="K79" s="16">
        <f>'[3]25'!L81</f>
        <v>0</v>
      </c>
      <c r="L79" s="16">
        <f>'[3]25'!M81</f>
        <v>0</v>
      </c>
      <c r="M79" s="16">
        <f>'[3]25'!N81</f>
        <v>0</v>
      </c>
      <c r="N79" s="16">
        <f>'[3]25'!O81</f>
        <v>0</v>
      </c>
      <c r="O79" s="17">
        <f t="shared" si="60"/>
        <v>320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320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256</v>
      </c>
      <c r="AT79" s="8">
        <v>30.66</v>
      </c>
      <c r="AU79" s="8">
        <v>25.32</v>
      </c>
      <c r="AW79" s="207">
        <v>32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32</v>
      </c>
      <c r="BD79" s="207">
        <v>32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32</v>
      </c>
      <c r="BL79" s="8">
        <f t="shared" si="53"/>
        <v>30.66</v>
      </c>
      <c r="BM79" s="8">
        <f t="shared" si="54"/>
        <v>25.32</v>
      </c>
      <c r="BN79" s="8">
        <f t="shared" si="55"/>
        <v>32</v>
      </c>
      <c r="BO79" s="8">
        <f t="shared" si="56"/>
        <v>32</v>
      </c>
      <c r="BP79" s="182">
        <f t="shared" si="57"/>
        <v>-1.3399999999999999</v>
      </c>
      <c r="BQ79" s="182">
        <f t="shared" si="58"/>
        <v>-6.68</v>
      </c>
    </row>
    <row r="80" spans="1:69">
      <c r="A80" s="8" t="s">
        <v>122</v>
      </c>
      <c r="B80" s="15">
        <f>'[3]25'!B82</f>
        <v>320</v>
      </c>
      <c r="C80" s="16">
        <f>'[3]25'!C82</f>
        <v>0</v>
      </c>
      <c r="D80" s="16">
        <f>'[3]25'!D82</f>
        <v>0</v>
      </c>
      <c r="E80" s="16">
        <f>'[3]25'!E82</f>
        <v>0</v>
      </c>
      <c r="F80" s="16">
        <f>'[3]25'!F82</f>
        <v>1040</v>
      </c>
      <c r="G80" s="16">
        <f>'[3]25'!G82</f>
        <v>0</v>
      </c>
      <c r="H80" s="17">
        <f t="shared" si="59"/>
        <v>1360</v>
      </c>
      <c r="I80" s="15">
        <f>'[3]25'!J82</f>
        <v>320</v>
      </c>
      <c r="J80" s="16">
        <f>'[3]25'!K82</f>
        <v>0</v>
      </c>
      <c r="K80" s="16">
        <f>'[3]25'!L82</f>
        <v>0</v>
      </c>
      <c r="L80" s="16">
        <f>'[3]25'!M82</f>
        <v>0</v>
      </c>
      <c r="M80" s="16">
        <f>'[3]25'!N82</f>
        <v>0</v>
      </c>
      <c r="N80" s="16">
        <f>'[3]25'!O82</f>
        <v>0</v>
      </c>
      <c r="O80" s="17">
        <f t="shared" si="60"/>
        <v>320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320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256</v>
      </c>
      <c r="AT80" s="8">
        <v>30.66</v>
      </c>
      <c r="AU80" s="8">
        <v>25.32</v>
      </c>
      <c r="AW80" s="207">
        <v>32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32</v>
      </c>
      <c r="BD80" s="207">
        <v>32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32</v>
      </c>
      <c r="BL80" s="8">
        <f t="shared" si="53"/>
        <v>30.66</v>
      </c>
      <c r="BM80" s="8">
        <f t="shared" si="54"/>
        <v>25.32</v>
      </c>
      <c r="BN80" s="8">
        <f t="shared" si="55"/>
        <v>32</v>
      </c>
      <c r="BO80" s="8">
        <f t="shared" si="56"/>
        <v>32</v>
      </c>
      <c r="BP80" s="182">
        <f t="shared" si="57"/>
        <v>-1.3399999999999999</v>
      </c>
      <c r="BQ80" s="182">
        <f t="shared" si="58"/>
        <v>-6.68</v>
      </c>
    </row>
    <row r="81" spans="1:69">
      <c r="A81" s="8" t="s">
        <v>123</v>
      </c>
      <c r="B81" s="15">
        <f>'[3]25'!B83</f>
        <v>320</v>
      </c>
      <c r="C81" s="16">
        <f>'[3]25'!C83</f>
        <v>0</v>
      </c>
      <c r="D81" s="16">
        <f>'[3]25'!D83</f>
        <v>0</v>
      </c>
      <c r="E81" s="16">
        <f>'[3]25'!E83</f>
        <v>0</v>
      </c>
      <c r="F81" s="16">
        <f>'[3]25'!F83</f>
        <v>1040</v>
      </c>
      <c r="G81" s="16">
        <f>'[3]25'!G83</f>
        <v>0</v>
      </c>
      <c r="H81" s="17">
        <f t="shared" si="59"/>
        <v>1360</v>
      </c>
      <c r="I81" s="15">
        <f>'[3]25'!J83</f>
        <v>320</v>
      </c>
      <c r="J81" s="16">
        <f>'[3]25'!K83</f>
        <v>0</v>
      </c>
      <c r="K81" s="16">
        <f>'[3]25'!L83</f>
        <v>0</v>
      </c>
      <c r="L81" s="16">
        <f>'[3]25'!M83</f>
        <v>0</v>
      </c>
      <c r="M81" s="16">
        <f>'[3]25'!N83</f>
        <v>0</v>
      </c>
      <c r="N81" s="16">
        <f>'[3]25'!O83</f>
        <v>0</v>
      </c>
      <c r="O81" s="17">
        <f t="shared" si="60"/>
        <v>320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320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256</v>
      </c>
      <c r="AT81" s="8">
        <v>30.66</v>
      </c>
      <c r="AU81" s="8">
        <v>25.32</v>
      </c>
      <c r="AW81" s="207">
        <v>32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32</v>
      </c>
      <c r="BD81" s="207">
        <v>32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32</v>
      </c>
      <c r="BL81" s="8">
        <f t="shared" si="53"/>
        <v>30.66</v>
      </c>
      <c r="BM81" s="8">
        <f t="shared" si="54"/>
        <v>25.32</v>
      </c>
      <c r="BN81" s="8">
        <f t="shared" si="55"/>
        <v>32</v>
      </c>
      <c r="BO81" s="8">
        <f t="shared" si="56"/>
        <v>32</v>
      </c>
      <c r="BP81" s="182">
        <f t="shared" si="57"/>
        <v>-1.3399999999999999</v>
      </c>
      <c r="BQ81" s="182">
        <f t="shared" si="58"/>
        <v>-6.68</v>
      </c>
    </row>
    <row r="82" spans="1:69">
      <c r="A82" s="8" t="s">
        <v>124</v>
      </c>
      <c r="B82" s="15">
        <f>'[3]25'!B84</f>
        <v>320</v>
      </c>
      <c r="C82" s="16">
        <f>'[3]25'!C84</f>
        <v>0</v>
      </c>
      <c r="D82" s="16">
        <f>'[3]25'!D84</f>
        <v>0</v>
      </c>
      <c r="E82" s="16">
        <f>'[3]25'!E84</f>
        <v>0</v>
      </c>
      <c r="F82" s="16">
        <f>'[3]25'!F84</f>
        <v>1040</v>
      </c>
      <c r="G82" s="16">
        <f>'[3]25'!G84</f>
        <v>0</v>
      </c>
      <c r="H82" s="17">
        <f t="shared" si="59"/>
        <v>1360</v>
      </c>
      <c r="I82" s="15">
        <f>'[3]25'!J84</f>
        <v>320</v>
      </c>
      <c r="J82" s="16">
        <f>'[3]25'!K84</f>
        <v>0</v>
      </c>
      <c r="K82" s="16">
        <f>'[3]25'!L84</f>
        <v>0</v>
      </c>
      <c r="L82" s="16">
        <f>'[3]25'!M84</f>
        <v>0</v>
      </c>
      <c r="M82" s="16">
        <f>'[3]25'!N84</f>
        <v>0</v>
      </c>
      <c r="N82" s="16">
        <f>'[3]25'!O84</f>
        <v>0</v>
      </c>
      <c r="O82" s="17">
        <f t="shared" si="60"/>
        <v>320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320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256</v>
      </c>
      <c r="AT82" s="8">
        <v>30.66</v>
      </c>
      <c r="AU82" s="8">
        <v>25.32</v>
      </c>
      <c r="AW82" s="207">
        <v>32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32</v>
      </c>
      <c r="BD82" s="207">
        <v>32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32</v>
      </c>
      <c r="BL82" s="8">
        <f t="shared" si="53"/>
        <v>30.66</v>
      </c>
      <c r="BM82" s="8">
        <f t="shared" si="54"/>
        <v>25.32</v>
      </c>
      <c r="BN82" s="8">
        <f t="shared" si="55"/>
        <v>32</v>
      </c>
      <c r="BO82" s="8">
        <f t="shared" si="56"/>
        <v>32</v>
      </c>
      <c r="BP82" s="182">
        <f t="shared" si="57"/>
        <v>-1.3399999999999999</v>
      </c>
      <c r="BQ82" s="182">
        <f t="shared" si="58"/>
        <v>-6.68</v>
      </c>
    </row>
    <row r="83" spans="1:69">
      <c r="A83" s="8" t="s">
        <v>125</v>
      </c>
      <c r="B83" s="15">
        <f>'[3]25'!B85</f>
        <v>320</v>
      </c>
      <c r="C83" s="16">
        <f>'[3]25'!C85</f>
        <v>0</v>
      </c>
      <c r="D83" s="16">
        <f>'[3]25'!D85</f>
        <v>0</v>
      </c>
      <c r="E83" s="16">
        <f>'[3]25'!E85</f>
        <v>0</v>
      </c>
      <c r="F83" s="16">
        <f>'[3]25'!F85</f>
        <v>1040</v>
      </c>
      <c r="G83" s="16">
        <f>'[3]25'!G85</f>
        <v>0</v>
      </c>
      <c r="H83" s="17">
        <f t="shared" si="59"/>
        <v>1360</v>
      </c>
      <c r="I83" s="15">
        <f>'[3]25'!J85</f>
        <v>311.21600000000001</v>
      </c>
      <c r="J83" s="16">
        <f>'[3]25'!K85</f>
        <v>0</v>
      </c>
      <c r="K83" s="16">
        <f>'[3]25'!L85</f>
        <v>0</v>
      </c>
      <c r="L83" s="16">
        <f>'[3]25'!M85</f>
        <v>0</v>
      </c>
      <c r="M83" s="16">
        <f>'[3]25'!N85</f>
        <v>0</v>
      </c>
      <c r="N83" s="16">
        <f>'[3]25'!O85</f>
        <v>0</v>
      </c>
      <c r="O83" s="17">
        <f t="shared" si="60"/>
        <v>311.21600000000001</v>
      </c>
      <c r="P83" s="18">
        <f>frq!C83</f>
        <v>1</v>
      </c>
      <c r="Q83" s="15">
        <f t="shared" si="33"/>
        <v>311.21600000000001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311.21600000000001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247.21600000000001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247.21600000000001</v>
      </c>
      <c r="AT83" s="8">
        <v>30.66</v>
      </c>
      <c r="AU83" s="8">
        <v>25.32</v>
      </c>
      <c r="AW83" s="207">
        <v>32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32</v>
      </c>
      <c r="BD83" s="207">
        <v>32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32</v>
      </c>
      <c r="BL83" s="8">
        <f t="shared" si="53"/>
        <v>30.66</v>
      </c>
      <c r="BM83" s="8">
        <f t="shared" si="54"/>
        <v>25.32</v>
      </c>
      <c r="BN83" s="8">
        <f t="shared" si="55"/>
        <v>32</v>
      </c>
      <c r="BO83" s="8">
        <f t="shared" si="56"/>
        <v>32</v>
      </c>
      <c r="BP83" s="182">
        <f t="shared" si="57"/>
        <v>-1.3399999999999999</v>
      </c>
      <c r="BQ83" s="182">
        <f t="shared" si="58"/>
        <v>-6.68</v>
      </c>
    </row>
    <row r="84" spans="1:69">
      <c r="A84" s="8" t="s">
        <v>126</v>
      </c>
      <c r="B84" s="15">
        <f>'[3]25'!B86</f>
        <v>320</v>
      </c>
      <c r="C84" s="16">
        <f>'[3]25'!C86</f>
        <v>0</v>
      </c>
      <c r="D84" s="16">
        <f>'[3]25'!D86</f>
        <v>0</v>
      </c>
      <c r="E84" s="16">
        <f>'[3]25'!E86</f>
        <v>0</v>
      </c>
      <c r="F84" s="16">
        <f>'[3]25'!F86</f>
        <v>1040</v>
      </c>
      <c r="G84" s="16">
        <f>'[3]25'!G86</f>
        <v>0</v>
      </c>
      <c r="H84" s="17">
        <f t="shared" si="59"/>
        <v>1360</v>
      </c>
      <c r="I84" s="15">
        <f>'[3]25'!J86</f>
        <v>311.21600000000001</v>
      </c>
      <c r="J84" s="16">
        <f>'[3]25'!K86</f>
        <v>0</v>
      </c>
      <c r="K84" s="16">
        <f>'[3]25'!L86</f>
        <v>0</v>
      </c>
      <c r="L84" s="16">
        <f>'[3]25'!M86</f>
        <v>0</v>
      </c>
      <c r="M84" s="16">
        <f>'[3]25'!N86</f>
        <v>0</v>
      </c>
      <c r="N84" s="16">
        <f>'[3]25'!O86</f>
        <v>0</v>
      </c>
      <c r="O84" s="17">
        <f t="shared" si="60"/>
        <v>311.21600000000001</v>
      </c>
      <c r="P84" s="18">
        <f>frq!C84</f>
        <v>1</v>
      </c>
      <c r="Q84" s="15">
        <f t="shared" si="33"/>
        <v>311.21600000000001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311.21600000000001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247.21600000000001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247.21600000000001</v>
      </c>
      <c r="AT84" s="8">
        <v>30.66</v>
      </c>
      <c r="AU84" s="8">
        <v>25.32</v>
      </c>
      <c r="AW84" s="207">
        <v>32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32</v>
      </c>
      <c r="BD84" s="207">
        <v>32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32</v>
      </c>
      <c r="BL84" s="8">
        <f t="shared" si="53"/>
        <v>30.66</v>
      </c>
      <c r="BM84" s="8">
        <f t="shared" si="54"/>
        <v>25.32</v>
      </c>
      <c r="BN84" s="8">
        <f t="shared" si="55"/>
        <v>32</v>
      </c>
      <c r="BO84" s="8">
        <f t="shared" si="56"/>
        <v>32</v>
      </c>
      <c r="BP84" s="182">
        <f t="shared" si="57"/>
        <v>-1.3399999999999999</v>
      </c>
      <c r="BQ84" s="182">
        <f t="shared" si="58"/>
        <v>-6.68</v>
      </c>
    </row>
    <row r="85" spans="1:69">
      <c r="A85" s="8" t="s">
        <v>127</v>
      </c>
      <c r="B85" s="15">
        <f>'[3]25'!B87</f>
        <v>320</v>
      </c>
      <c r="C85" s="16">
        <f>'[3]25'!C87</f>
        <v>0</v>
      </c>
      <c r="D85" s="16">
        <f>'[3]25'!D87</f>
        <v>0</v>
      </c>
      <c r="E85" s="16">
        <f>'[3]25'!E87</f>
        <v>0</v>
      </c>
      <c r="F85" s="16">
        <f>'[3]25'!F87</f>
        <v>1040</v>
      </c>
      <c r="G85" s="16">
        <f>'[3]25'!G87</f>
        <v>0</v>
      </c>
      <c r="H85" s="17">
        <f t="shared" si="59"/>
        <v>1360</v>
      </c>
      <c r="I85" s="15">
        <f>'[3]25'!J87</f>
        <v>301.21600000000001</v>
      </c>
      <c r="J85" s="16">
        <f>'[3]25'!K87</f>
        <v>0</v>
      </c>
      <c r="K85" s="16">
        <f>'[3]25'!L87</f>
        <v>0</v>
      </c>
      <c r="L85" s="16">
        <f>'[3]25'!M87</f>
        <v>0</v>
      </c>
      <c r="M85" s="16">
        <f>'[3]25'!N87</f>
        <v>0</v>
      </c>
      <c r="N85" s="16">
        <f>'[3]25'!O87</f>
        <v>0</v>
      </c>
      <c r="O85" s="17">
        <f t="shared" si="60"/>
        <v>301.21600000000001</v>
      </c>
      <c r="P85" s="18">
        <f>frq!C85</f>
        <v>1</v>
      </c>
      <c r="Q85" s="15">
        <f t="shared" si="33"/>
        <v>301.21600000000001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301.21600000000001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237.21600000000001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237.21600000000001</v>
      </c>
      <c r="AT85" s="8">
        <v>30.66</v>
      </c>
      <c r="AU85" s="8">
        <v>25.32</v>
      </c>
      <c r="AW85" s="207">
        <v>32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32</v>
      </c>
      <c r="BD85" s="207">
        <v>32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32</v>
      </c>
      <c r="BL85" s="8">
        <f t="shared" si="53"/>
        <v>30.66</v>
      </c>
      <c r="BM85" s="8">
        <f t="shared" si="54"/>
        <v>25.32</v>
      </c>
      <c r="BN85" s="8">
        <f t="shared" si="55"/>
        <v>32</v>
      </c>
      <c r="BO85" s="8">
        <f t="shared" si="56"/>
        <v>32</v>
      </c>
      <c r="BP85" s="182">
        <f t="shared" si="57"/>
        <v>-1.3399999999999999</v>
      </c>
      <c r="BQ85" s="182">
        <f t="shared" si="58"/>
        <v>-6.68</v>
      </c>
    </row>
    <row r="86" spans="1:69">
      <c r="A86" s="8" t="s">
        <v>128</v>
      </c>
      <c r="B86" s="15">
        <f>'[3]25'!B88</f>
        <v>320</v>
      </c>
      <c r="C86" s="16">
        <f>'[3]25'!C88</f>
        <v>0</v>
      </c>
      <c r="D86" s="16">
        <f>'[3]25'!D88</f>
        <v>0</v>
      </c>
      <c r="E86" s="16">
        <f>'[3]25'!E88</f>
        <v>0</v>
      </c>
      <c r="F86" s="16">
        <f>'[3]25'!F88</f>
        <v>1040</v>
      </c>
      <c r="G86" s="16">
        <f>'[3]25'!G88</f>
        <v>0</v>
      </c>
      <c r="H86" s="17">
        <f t="shared" si="59"/>
        <v>1360</v>
      </c>
      <c r="I86" s="15">
        <f>'[3]25'!J88</f>
        <v>301.21600000000001</v>
      </c>
      <c r="J86" s="16">
        <f>'[3]25'!K88</f>
        <v>0</v>
      </c>
      <c r="K86" s="16">
        <f>'[3]25'!L88</f>
        <v>0</v>
      </c>
      <c r="L86" s="16">
        <f>'[3]25'!M88</f>
        <v>0</v>
      </c>
      <c r="M86" s="16">
        <f>'[3]25'!N88</f>
        <v>0</v>
      </c>
      <c r="N86" s="16">
        <f>'[3]25'!O88</f>
        <v>0</v>
      </c>
      <c r="O86" s="17">
        <f t="shared" si="60"/>
        <v>301.21600000000001</v>
      </c>
      <c r="P86" s="18">
        <f>frq!C86</f>
        <v>1</v>
      </c>
      <c r="Q86" s="15">
        <f t="shared" si="33"/>
        <v>301.21600000000001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301.21600000000001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237.21600000000001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237.21600000000001</v>
      </c>
      <c r="AT86" s="8">
        <v>30.66</v>
      </c>
      <c r="AU86" s="8">
        <v>25.32</v>
      </c>
      <c r="AW86" s="207">
        <v>32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32</v>
      </c>
      <c r="BD86" s="207">
        <v>32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32</v>
      </c>
      <c r="BL86" s="8">
        <f t="shared" si="53"/>
        <v>30.66</v>
      </c>
      <c r="BM86" s="8">
        <f t="shared" si="54"/>
        <v>25.32</v>
      </c>
      <c r="BN86" s="8">
        <f t="shared" si="55"/>
        <v>32</v>
      </c>
      <c r="BO86" s="8">
        <f t="shared" si="56"/>
        <v>32</v>
      </c>
      <c r="BP86" s="182">
        <f t="shared" si="57"/>
        <v>-1.3399999999999999</v>
      </c>
      <c r="BQ86" s="182">
        <f t="shared" si="58"/>
        <v>-6.68</v>
      </c>
    </row>
    <row r="87" spans="1:69">
      <c r="A87" s="8" t="s">
        <v>129</v>
      </c>
      <c r="B87" s="15">
        <f>'[3]25'!B89</f>
        <v>320</v>
      </c>
      <c r="C87" s="16">
        <f>'[3]25'!C89</f>
        <v>0</v>
      </c>
      <c r="D87" s="16">
        <f>'[3]25'!D89</f>
        <v>0</v>
      </c>
      <c r="E87" s="16">
        <f>'[3]25'!E89</f>
        <v>0</v>
      </c>
      <c r="F87" s="16">
        <f>'[3]25'!F89</f>
        <v>1040</v>
      </c>
      <c r="G87" s="16">
        <f>'[3]25'!G89</f>
        <v>0</v>
      </c>
      <c r="H87" s="17">
        <f t="shared" si="59"/>
        <v>1360</v>
      </c>
      <c r="I87" s="15">
        <f>'[3]25'!J89</f>
        <v>270</v>
      </c>
      <c r="J87" s="16">
        <f>'[3]25'!K89</f>
        <v>0</v>
      </c>
      <c r="K87" s="16">
        <f>'[3]25'!L89</f>
        <v>0</v>
      </c>
      <c r="L87" s="16">
        <f>'[3]25'!M89</f>
        <v>0</v>
      </c>
      <c r="M87" s="16">
        <f>'[3]25'!N89</f>
        <v>0</v>
      </c>
      <c r="N87" s="16">
        <f>'[3]25'!O89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26.42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26.42</v>
      </c>
      <c r="AL87" s="8">
        <f t="shared" si="35"/>
        <v>211.57999999999998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211.57999999999998</v>
      </c>
      <c r="AT87" s="8">
        <v>30.66</v>
      </c>
      <c r="AU87" s="8">
        <v>25.32</v>
      </c>
      <c r="AW87" s="207">
        <v>32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32</v>
      </c>
      <c r="BD87" s="207">
        <v>26.42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26.42</v>
      </c>
      <c r="BL87" s="8">
        <f t="shared" si="53"/>
        <v>30.66</v>
      </c>
      <c r="BM87" s="8">
        <f t="shared" si="54"/>
        <v>25.32</v>
      </c>
      <c r="BN87" s="8">
        <f t="shared" si="55"/>
        <v>32</v>
      </c>
      <c r="BO87" s="8">
        <f t="shared" si="56"/>
        <v>26.42</v>
      </c>
      <c r="BP87" s="182">
        <f t="shared" si="57"/>
        <v>-1.3399999999999999</v>
      </c>
      <c r="BQ87" s="182">
        <f t="shared" si="58"/>
        <v>-1.1000000000000014</v>
      </c>
    </row>
    <row r="88" spans="1:69">
      <c r="A88" s="8" t="s">
        <v>130</v>
      </c>
      <c r="B88" s="15">
        <f>'[3]25'!B90</f>
        <v>320</v>
      </c>
      <c r="C88" s="16">
        <f>'[3]25'!C90</f>
        <v>0</v>
      </c>
      <c r="D88" s="16">
        <f>'[3]25'!D90</f>
        <v>0</v>
      </c>
      <c r="E88" s="16">
        <f>'[3]25'!E90</f>
        <v>0</v>
      </c>
      <c r="F88" s="16">
        <f>'[3]25'!F90</f>
        <v>1040</v>
      </c>
      <c r="G88" s="16">
        <f>'[3]25'!G90</f>
        <v>0</v>
      </c>
      <c r="H88" s="17">
        <f t="shared" si="59"/>
        <v>1360</v>
      </c>
      <c r="I88" s="15">
        <f>'[3]25'!J90</f>
        <v>270</v>
      </c>
      <c r="J88" s="16">
        <f>'[3]25'!K90</f>
        <v>0</v>
      </c>
      <c r="K88" s="16">
        <f>'[3]25'!L90</f>
        <v>0</v>
      </c>
      <c r="L88" s="16">
        <f>'[3]25'!M90</f>
        <v>0</v>
      </c>
      <c r="M88" s="16">
        <f>'[3]25'!N90</f>
        <v>0</v>
      </c>
      <c r="N88" s="16">
        <f>'[3]25'!O90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26.42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26.42</v>
      </c>
      <c r="AL88" s="8">
        <f t="shared" si="35"/>
        <v>211.57999999999998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211.57999999999998</v>
      </c>
      <c r="AW88" s="207">
        <v>32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32</v>
      </c>
      <c r="BD88" s="207">
        <v>26.42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26.42</v>
      </c>
      <c r="BL88" s="8">
        <f t="shared" si="53"/>
        <v>0</v>
      </c>
      <c r="BM88" s="8">
        <f t="shared" si="54"/>
        <v>0</v>
      </c>
      <c r="BN88" s="8">
        <f t="shared" si="55"/>
        <v>32</v>
      </c>
      <c r="BO88" s="8">
        <f t="shared" si="56"/>
        <v>26.42</v>
      </c>
      <c r="BP88" s="182">
        <f t="shared" si="57"/>
        <v>-32</v>
      </c>
      <c r="BQ88" s="182">
        <f t="shared" si="58"/>
        <v>-26.42</v>
      </c>
    </row>
    <row r="89" spans="1:69">
      <c r="A89" s="8" t="s">
        <v>131</v>
      </c>
      <c r="B89" s="15">
        <f>'[3]25'!B91</f>
        <v>320</v>
      </c>
      <c r="C89" s="16">
        <f>'[3]25'!C91</f>
        <v>0</v>
      </c>
      <c r="D89" s="16">
        <f>'[3]25'!D91</f>
        <v>0</v>
      </c>
      <c r="E89" s="16">
        <f>'[3]25'!E91</f>
        <v>0</v>
      </c>
      <c r="F89" s="16">
        <f>'[3]25'!F91</f>
        <v>1040</v>
      </c>
      <c r="G89" s="16">
        <f>'[3]25'!G91</f>
        <v>0</v>
      </c>
      <c r="H89" s="17">
        <f t="shared" si="59"/>
        <v>1360</v>
      </c>
      <c r="I89" s="15">
        <f>'[3]25'!J91</f>
        <v>270</v>
      </c>
      <c r="J89" s="16">
        <f>'[3]25'!K91</f>
        <v>0</v>
      </c>
      <c r="K89" s="16">
        <f>'[3]25'!L91</f>
        <v>0</v>
      </c>
      <c r="L89" s="16">
        <f>'[3]25'!M91</f>
        <v>0</v>
      </c>
      <c r="M89" s="16">
        <f>'[3]25'!N91</f>
        <v>0</v>
      </c>
      <c r="N89" s="16">
        <f>'[3]25'!O91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26.42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26.42</v>
      </c>
      <c r="AL89" s="8">
        <f t="shared" si="35"/>
        <v>211.57999999999998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211.57999999999998</v>
      </c>
      <c r="AW89" s="207">
        <v>32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32</v>
      </c>
      <c r="BD89" s="207">
        <v>26.42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26.42</v>
      </c>
      <c r="BL89" s="8">
        <f t="shared" si="53"/>
        <v>0</v>
      </c>
      <c r="BM89" s="8">
        <f t="shared" si="54"/>
        <v>0</v>
      </c>
      <c r="BN89" s="8">
        <f t="shared" si="55"/>
        <v>32</v>
      </c>
      <c r="BO89" s="8">
        <f t="shared" si="56"/>
        <v>26.42</v>
      </c>
      <c r="BP89" s="182">
        <f t="shared" si="57"/>
        <v>-32</v>
      </c>
      <c r="BQ89" s="182">
        <f t="shared" si="58"/>
        <v>-26.42</v>
      </c>
    </row>
    <row r="90" spans="1:69">
      <c r="A90" s="8" t="s">
        <v>132</v>
      </c>
      <c r="B90" s="15">
        <f>'[3]25'!B92</f>
        <v>320</v>
      </c>
      <c r="C90" s="16">
        <f>'[3]25'!C92</f>
        <v>0</v>
      </c>
      <c r="D90" s="16">
        <f>'[3]25'!D92</f>
        <v>0</v>
      </c>
      <c r="E90" s="16">
        <f>'[3]25'!E92</f>
        <v>0</v>
      </c>
      <c r="F90" s="16">
        <f>'[3]25'!F92</f>
        <v>1040</v>
      </c>
      <c r="G90" s="16">
        <f>'[3]25'!G92</f>
        <v>0</v>
      </c>
      <c r="H90" s="17">
        <f t="shared" si="59"/>
        <v>1360</v>
      </c>
      <c r="I90" s="15">
        <f>'[3]25'!J92</f>
        <v>270</v>
      </c>
      <c r="J90" s="16">
        <f>'[3]25'!K92</f>
        <v>0</v>
      </c>
      <c r="K90" s="16">
        <f>'[3]25'!L92</f>
        <v>0</v>
      </c>
      <c r="L90" s="16">
        <f>'[3]25'!M92</f>
        <v>0</v>
      </c>
      <c r="M90" s="16">
        <f>'[3]25'!N92</f>
        <v>0</v>
      </c>
      <c r="N90" s="16">
        <f>'[3]25'!O92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26.42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26.42</v>
      </c>
      <c r="AL90" s="8">
        <f t="shared" si="35"/>
        <v>211.57999999999998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211.57999999999998</v>
      </c>
      <c r="AW90" s="207">
        <v>32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32</v>
      </c>
      <c r="BD90" s="207">
        <v>26.42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26.42</v>
      </c>
      <c r="BL90" s="8">
        <f t="shared" si="53"/>
        <v>0</v>
      </c>
      <c r="BM90" s="8">
        <f t="shared" si="54"/>
        <v>0</v>
      </c>
      <c r="BN90" s="8">
        <f t="shared" si="55"/>
        <v>32</v>
      </c>
      <c r="BO90" s="8">
        <f t="shared" si="56"/>
        <v>26.42</v>
      </c>
      <c r="BP90" s="182">
        <f t="shared" si="57"/>
        <v>-32</v>
      </c>
      <c r="BQ90" s="182">
        <f t="shared" si="58"/>
        <v>-26.42</v>
      </c>
    </row>
    <row r="91" spans="1:69">
      <c r="A91" s="8" t="s">
        <v>133</v>
      </c>
      <c r="B91" s="15">
        <f>'[3]25'!B93</f>
        <v>320</v>
      </c>
      <c r="C91" s="16">
        <f>'[3]25'!C93</f>
        <v>0</v>
      </c>
      <c r="D91" s="16">
        <f>'[3]25'!D93</f>
        <v>0</v>
      </c>
      <c r="E91" s="16">
        <f>'[3]25'!E93</f>
        <v>0</v>
      </c>
      <c r="F91" s="16">
        <f>'[3]25'!F93</f>
        <v>1040</v>
      </c>
      <c r="G91" s="16">
        <f>'[3]25'!G93</f>
        <v>0</v>
      </c>
      <c r="H91" s="17">
        <f t="shared" si="59"/>
        <v>1360</v>
      </c>
      <c r="I91" s="15">
        <f>'[3]25'!J93</f>
        <v>270</v>
      </c>
      <c r="J91" s="16">
        <f>'[3]25'!K93</f>
        <v>0</v>
      </c>
      <c r="K91" s="16">
        <f>'[3]25'!L93</f>
        <v>0</v>
      </c>
      <c r="L91" s="16">
        <f>'[3]25'!M93</f>
        <v>0</v>
      </c>
      <c r="M91" s="16">
        <f>'[3]25'!N93</f>
        <v>0</v>
      </c>
      <c r="N91" s="16">
        <f>'[3]25'!O93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26.42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26.42</v>
      </c>
      <c r="AL91" s="8">
        <f t="shared" si="35"/>
        <v>211.57999999999998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211.57999999999998</v>
      </c>
      <c r="AW91" s="207">
        <v>32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32</v>
      </c>
      <c r="BD91" s="207">
        <v>26.42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26.42</v>
      </c>
      <c r="BL91" s="8">
        <f t="shared" si="53"/>
        <v>0</v>
      </c>
      <c r="BM91" s="8">
        <f t="shared" si="54"/>
        <v>0</v>
      </c>
      <c r="BN91" s="8">
        <f t="shared" si="55"/>
        <v>32</v>
      </c>
      <c r="BO91" s="8">
        <f t="shared" si="56"/>
        <v>26.42</v>
      </c>
      <c r="BP91" s="182">
        <f t="shared" si="57"/>
        <v>-32</v>
      </c>
      <c r="BQ91" s="182">
        <f t="shared" si="58"/>
        <v>-26.42</v>
      </c>
    </row>
    <row r="92" spans="1:69">
      <c r="A92" s="8" t="s">
        <v>134</v>
      </c>
      <c r="B92" s="15">
        <f>'[3]25'!B94</f>
        <v>320</v>
      </c>
      <c r="C92" s="16">
        <f>'[3]25'!C94</f>
        <v>0</v>
      </c>
      <c r="D92" s="16">
        <f>'[3]25'!D94</f>
        <v>0</v>
      </c>
      <c r="E92" s="16">
        <f>'[3]25'!E94</f>
        <v>0</v>
      </c>
      <c r="F92" s="16">
        <f>'[3]25'!F94</f>
        <v>1040</v>
      </c>
      <c r="G92" s="16">
        <f>'[3]25'!G94</f>
        <v>0</v>
      </c>
      <c r="H92" s="17">
        <f t="shared" si="59"/>
        <v>1360</v>
      </c>
      <c r="I92" s="15">
        <f>'[3]25'!J94</f>
        <v>270</v>
      </c>
      <c r="J92" s="16">
        <f>'[3]25'!K94</f>
        <v>0</v>
      </c>
      <c r="K92" s="16">
        <f>'[3]25'!L94</f>
        <v>0</v>
      </c>
      <c r="L92" s="16">
        <f>'[3]25'!M94</f>
        <v>0</v>
      </c>
      <c r="M92" s="16">
        <f>'[3]25'!N94</f>
        <v>0</v>
      </c>
      <c r="N92" s="16">
        <f>'[3]25'!O94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26.42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26.42</v>
      </c>
      <c r="AL92" s="8">
        <f t="shared" si="35"/>
        <v>211.57999999999998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211.57999999999998</v>
      </c>
      <c r="AW92" s="207">
        <v>32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32</v>
      </c>
      <c r="BD92" s="207">
        <v>26.42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26.42</v>
      </c>
      <c r="BL92" s="8">
        <f t="shared" si="53"/>
        <v>0</v>
      </c>
      <c r="BM92" s="8">
        <f t="shared" si="54"/>
        <v>0</v>
      </c>
      <c r="BN92" s="8">
        <f t="shared" si="55"/>
        <v>32</v>
      </c>
      <c r="BO92" s="8">
        <f t="shared" si="56"/>
        <v>26.42</v>
      </c>
      <c r="BP92" s="182">
        <f t="shared" si="57"/>
        <v>-32</v>
      </c>
      <c r="BQ92" s="182">
        <f t="shared" si="58"/>
        <v>-26.42</v>
      </c>
    </row>
    <row r="93" spans="1:69">
      <c r="A93" s="8" t="s">
        <v>135</v>
      </c>
      <c r="B93" s="15">
        <f>'[3]25'!B95</f>
        <v>320</v>
      </c>
      <c r="C93" s="16">
        <f>'[3]25'!C95</f>
        <v>0</v>
      </c>
      <c r="D93" s="16">
        <f>'[3]25'!D95</f>
        <v>0</v>
      </c>
      <c r="E93" s="16">
        <f>'[3]25'!E95</f>
        <v>0</v>
      </c>
      <c r="F93" s="16">
        <f>'[3]25'!F95</f>
        <v>1040</v>
      </c>
      <c r="G93" s="16">
        <f>'[3]25'!G95</f>
        <v>0</v>
      </c>
      <c r="H93" s="17">
        <f t="shared" si="59"/>
        <v>1360</v>
      </c>
      <c r="I93" s="15">
        <f>'[3]25'!J95</f>
        <v>270</v>
      </c>
      <c r="J93" s="16">
        <f>'[3]25'!K95</f>
        <v>0</v>
      </c>
      <c r="K93" s="16">
        <f>'[3]25'!L95</f>
        <v>0</v>
      </c>
      <c r="L93" s="16">
        <f>'[3]25'!M95</f>
        <v>0</v>
      </c>
      <c r="M93" s="16">
        <f>'[3]25'!N95</f>
        <v>0</v>
      </c>
      <c r="N93" s="16">
        <f>'[3]25'!O95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26.42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26.42</v>
      </c>
      <c r="AL93" s="8">
        <f t="shared" si="35"/>
        <v>211.57999999999998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211.57999999999998</v>
      </c>
      <c r="AW93" s="207">
        <v>32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32</v>
      </c>
      <c r="BD93" s="207">
        <v>26.42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26.42</v>
      </c>
      <c r="BL93" s="8">
        <f t="shared" si="53"/>
        <v>0</v>
      </c>
      <c r="BM93" s="8">
        <f t="shared" si="54"/>
        <v>0</v>
      </c>
      <c r="BN93" s="8">
        <f t="shared" si="55"/>
        <v>32</v>
      </c>
      <c r="BO93" s="8">
        <f t="shared" si="56"/>
        <v>26.42</v>
      </c>
      <c r="BP93" s="182">
        <f t="shared" si="57"/>
        <v>-32</v>
      </c>
      <c r="BQ93" s="182">
        <f t="shared" si="58"/>
        <v>-26.42</v>
      </c>
    </row>
    <row r="94" spans="1:69">
      <c r="A94" s="8" t="s">
        <v>136</v>
      </c>
      <c r="B94" s="15">
        <f>'[3]25'!B96</f>
        <v>320</v>
      </c>
      <c r="C94" s="16">
        <f>'[3]25'!C96</f>
        <v>0</v>
      </c>
      <c r="D94" s="16">
        <f>'[3]25'!D96</f>
        <v>0</v>
      </c>
      <c r="E94" s="16">
        <f>'[3]25'!E96</f>
        <v>0</v>
      </c>
      <c r="F94" s="16">
        <f>'[3]25'!F96</f>
        <v>1040</v>
      </c>
      <c r="G94" s="16">
        <f>'[3]25'!G96</f>
        <v>0</v>
      </c>
      <c r="H94" s="17">
        <f t="shared" si="59"/>
        <v>1360</v>
      </c>
      <c r="I94" s="15">
        <f>'[3]25'!J96</f>
        <v>270</v>
      </c>
      <c r="J94" s="16">
        <f>'[3]25'!K96</f>
        <v>0</v>
      </c>
      <c r="K94" s="16">
        <f>'[3]25'!L96</f>
        <v>0</v>
      </c>
      <c r="L94" s="16">
        <f>'[3]25'!M96</f>
        <v>0</v>
      </c>
      <c r="M94" s="16">
        <f>'[3]25'!N96</f>
        <v>0</v>
      </c>
      <c r="N94" s="16">
        <f>'[3]25'!O96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26.42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26.42</v>
      </c>
      <c r="AL94" s="8">
        <f t="shared" si="35"/>
        <v>211.57999999999998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211.57999999999998</v>
      </c>
      <c r="AW94" s="207">
        <v>32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32</v>
      </c>
      <c r="BD94" s="207">
        <v>26.42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26.42</v>
      </c>
      <c r="BL94" s="8">
        <f t="shared" si="53"/>
        <v>0</v>
      </c>
      <c r="BM94" s="8">
        <f t="shared" si="54"/>
        <v>0</v>
      </c>
      <c r="BN94" s="8">
        <f t="shared" si="55"/>
        <v>32</v>
      </c>
      <c r="BO94" s="8">
        <f t="shared" si="56"/>
        <v>26.42</v>
      </c>
      <c r="BP94" s="182">
        <f t="shared" si="57"/>
        <v>-32</v>
      </c>
      <c r="BQ94" s="182">
        <f t="shared" si="58"/>
        <v>-26.42</v>
      </c>
    </row>
    <row r="95" spans="1:69">
      <c r="A95" s="8" t="s">
        <v>137</v>
      </c>
      <c r="B95" s="15">
        <f>'[3]25'!B97</f>
        <v>320</v>
      </c>
      <c r="C95" s="16">
        <f>'[3]25'!C97</f>
        <v>0</v>
      </c>
      <c r="D95" s="16">
        <f>'[3]25'!D97</f>
        <v>0</v>
      </c>
      <c r="E95" s="16">
        <f>'[3]25'!E97</f>
        <v>0</v>
      </c>
      <c r="F95" s="16">
        <f>'[3]25'!F97</f>
        <v>1040</v>
      </c>
      <c r="G95" s="16">
        <f>'[3]25'!G97</f>
        <v>0</v>
      </c>
      <c r="H95" s="17">
        <f t="shared" si="59"/>
        <v>1360</v>
      </c>
      <c r="I95" s="15">
        <f>'[3]25'!J97</f>
        <v>270</v>
      </c>
      <c r="J95" s="16">
        <f>'[3]25'!K97</f>
        <v>0</v>
      </c>
      <c r="K95" s="16">
        <f>'[3]25'!L97</f>
        <v>0</v>
      </c>
      <c r="L95" s="16">
        <f>'[3]25'!M97</f>
        <v>0</v>
      </c>
      <c r="M95" s="16">
        <f>'[3]25'!N97</f>
        <v>0</v>
      </c>
      <c r="N95" s="16">
        <f>'[3]25'!O97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26.42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26.42</v>
      </c>
      <c r="AL95" s="8">
        <f t="shared" si="35"/>
        <v>211.57999999999998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211.57999999999998</v>
      </c>
      <c r="AW95" s="207">
        <v>32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32</v>
      </c>
      <c r="BD95" s="207">
        <v>26.42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26.42</v>
      </c>
      <c r="BL95" s="8">
        <f t="shared" si="53"/>
        <v>0</v>
      </c>
      <c r="BM95" s="8">
        <f t="shared" si="54"/>
        <v>0</v>
      </c>
      <c r="BN95" s="8">
        <f t="shared" si="55"/>
        <v>32</v>
      </c>
      <c r="BO95" s="8">
        <f t="shared" si="56"/>
        <v>26.42</v>
      </c>
      <c r="BP95" s="182">
        <f t="shared" si="57"/>
        <v>-32</v>
      </c>
      <c r="BQ95" s="182">
        <f t="shared" si="58"/>
        <v>-26.42</v>
      </c>
    </row>
    <row r="96" spans="1:69">
      <c r="A96" s="8" t="s">
        <v>138</v>
      </c>
      <c r="B96" s="15">
        <f>'[3]25'!B98</f>
        <v>320</v>
      </c>
      <c r="C96" s="16">
        <f>'[3]25'!C98</f>
        <v>0</v>
      </c>
      <c r="D96" s="16">
        <f>'[3]25'!D98</f>
        <v>0</v>
      </c>
      <c r="E96" s="16">
        <f>'[3]25'!E98</f>
        <v>0</v>
      </c>
      <c r="F96" s="16">
        <f>'[3]25'!F98</f>
        <v>1040</v>
      </c>
      <c r="G96" s="16">
        <f>'[3]25'!G98</f>
        <v>0</v>
      </c>
      <c r="H96" s="17">
        <f t="shared" si="59"/>
        <v>1360</v>
      </c>
      <c r="I96" s="15">
        <f>'[3]25'!J98</f>
        <v>270</v>
      </c>
      <c r="J96" s="16">
        <f>'[3]25'!K98</f>
        <v>0</v>
      </c>
      <c r="K96" s="16">
        <f>'[3]25'!L98</f>
        <v>0</v>
      </c>
      <c r="L96" s="16">
        <f>'[3]25'!M98</f>
        <v>0</v>
      </c>
      <c r="M96" s="16">
        <f>'[3]25'!N98</f>
        <v>0</v>
      </c>
      <c r="N96" s="16">
        <f>'[3]25'!O98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26.42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26.42</v>
      </c>
      <c r="AL96" s="8">
        <f t="shared" si="35"/>
        <v>211.57999999999998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211.57999999999998</v>
      </c>
      <c r="AW96" s="207">
        <v>32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32</v>
      </c>
      <c r="BD96" s="207">
        <v>26.42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26.42</v>
      </c>
      <c r="BL96" s="8">
        <f t="shared" si="53"/>
        <v>0</v>
      </c>
      <c r="BM96" s="8">
        <f t="shared" si="54"/>
        <v>0</v>
      </c>
      <c r="BN96" s="8">
        <f t="shared" si="55"/>
        <v>32</v>
      </c>
      <c r="BO96" s="8">
        <f t="shared" si="56"/>
        <v>26.42</v>
      </c>
      <c r="BP96" s="182">
        <f t="shared" si="57"/>
        <v>-32</v>
      </c>
      <c r="BQ96" s="182">
        <f t="shared" si="58"/>
        <v>-26.42</v>
      </c>
    </row>
    <row r="97" spans="1:69">
      <c r="A97" s="8" t="s">
        <v>139</v>
      </c>
      <c r="B97" s="15">
        <f>'[3]25'!B99</f>
        <v>320</v>
      </c>
      <c r="C97" s="16">
        <f>'[3]25'!C99</f>
        <v>0</v>
      </c>
      <c r="D97" s="16">
        <f>'[3]25'!D99</f>
        <v>0</v>
      </c>
      <c r="E97" s="16">
        <f>'[3]25'!E99</f>
        <v>0</v>
      </c>
      <c r="F97" s="16">
        <f>'[3]25'!F99</f>
        <v>1040</v>
      </c>
      <c r="G97" s="16">
        <f>'[3]25'!G99</f>
        <v>0</v>
      </c>
      <c r="H97" s="17">
        <f t="shared" si="59"/>
        <v>1360</v>
      </c>
      <c r="I97" s="15">
        <f>'[3]25'!J99</f>
        <v>270</v>
      </c>
      <c r="J97" s="16">
        <f>'[3]25'!K99</f>
        <v>0</v>
      </c>
      <c r="K97" s="16">
        <f>'[3]25'!L99</f>
        <v>0</v>
      </c>
      <c r="L97" s="16">
        <f>'[3]25'!M99</f>
        <v>0</v>
      </c>
      <c r="M97" s="16">
        <f>'[3]25'!N99</f>
        <v>0</v>
      </c>
      <c r="N97" s="16">
        <f>'[3]25'!O99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26.42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26.42</v>
      </c>
      <c r="AL97" s="8">
        <f t="shared" si="35"/>
        <v>211.57999999999998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211.57999999999998</v>
      </c>
      <c r="AW97" s="207">
        <v>32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32</v>
      </c>
      <c r="BD97" s="207">
        <v>26.42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26.42</v>
      </c>
      <c r="BL97" s="8">
        <f t="shared" si="53"/>
        <v>0</v>
      </c>
      <c r="BM97" s="8">
        <f t="shared" si="54"/>
        <v>0</v>
      </c>
      <c r="BN97" s="8">
        <f t="shared" si="55"/>
        <v>32</v>
      </c>
      <c r="BO97" s="8">
        <f t="shared" si="56"/>
        <v>26.42</v>
      </c>
      <c r="BP97" s="182">
        <f t="shared" si="57"/>
        <v>-32</v>
      </c>
      <c r="BQ97" s="182">
        <f t="shared" si="58"/>
        <v>-26.42</v>
      </c>
    </row>
    <row r="98" spans="1:69">
      <c r="A98" s="8" t="s">
        <v>140</v>
      </c>
      <c r="B98" s="15">
        <f>'[3]25'!B100</f>
        <v>320</v>
      </c>
      <c r="C98" s="16">
        <f>'[3]25'!C100</f>
        <v>0</v>
      </c>
      <c r="D98" s="16">
        <f>'[3]25'!D100</f>
        <v>0</v>
      </c>
      <c r="E98" s="16">
        <f>'[3]25'!E100</f>
        <v>0</v>
      </c>
      <c r="F98" s="16">
        <f>'[3]25'!F100</f>
        <v>1040</v>
      </c>
      <c r="G98" s="16">
        <f>'[3]25'!G100</f>
        <v>0</v>
      </c>
      <c r="H98" s="17">
        <f t="shared" si="59"/>
        <v>1360</v>
      </c>
      <c r="I98" s="15">
        <f>'[3]25'!J100</f>
        <v>270</v>
      </c>
      <c r="J98" s="16">
        <f>'[3]25'!K100</f>
        <v>0</v>
      </c>
      <c r="K98" s="16">
        <f>'[3]25'!L100</f>
        <v>0</v>
      </c>
      <c r="L98" s="16">
        <f>'[3]25'!M100</f>
        <v>0</v>
      </c>
      <c r="M98" s="16">
        <f>'[3]25'!N100</f>
        <v>0</v>
      </c>
      <c r="N98" s="16">
        <f>'[3]25'!O100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26.42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26.42</v>
      </c>
      <c r="AL98" s="8">
        <f t="shared" si="35"/>
        <v>211.57999999999998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211.57999999999998</v>
      </c>
      <c r="AW98" s="207">
        <v>32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32</v>
      </c>
      <c r="BD98" s="207">
        <v>26.42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26.42</v>
      </c>
      <c r="BL98" s="8">
        <f t="shared" si="53"/>
        <v>0</v>
      </c>
      <c r="BM98" s="8">
        <f t="shared" si="54"/>
        <v>0</v>
      </c>
      <c r="BN98" s="8">
        <f t="shared" si="55"/>
        <v>32</v>
      </c>
      <c r="BO98" s="8">
        <f t="shared" si="56"/>
        <v>26.42</v>
      </c>
      <c r="BP98" s="182">
        <f t="shared" si="57"/>
        <v>-32</v>
      </c>
      <c r="BQ98" s="182">
        <f t="shared" si="58"/>
        <v>-26.42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6.8137160000000039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6.8137160000000039</v>
      </c>
      <c r="P99" s="15">
        <f t="shared" si="62"/>
        <v>2.4E-2</v>
      </c>
      <c r="Q99" s="15">
        <f t="shared" si="62"/>
        <v>6.8137160000000039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6.8137160000000039</v>
      </c>
      <c r="X99" s="15">
        <f t="shared" si="62"/>
        <v>0.74295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0.74295</v>
      </c>
      <c r="AE99" s="15">
        <f t="shared" si="62"/>
        <v>0.70059750000000054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0.70059750000000054</v>
      </c>
      <c r="AL99" s="15">
        <f t="shared" si="62"/>
        <v>5.3701685000000072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5.3701685000000072</v>
      </c>
      <c r="AS99" s="15">
        <f t="shared" si="62"/>
        <v>0</v>
      </c>
      <c r="AT99" s="15">
        <f t="shared" si="62"/>
        <v>0.64072499999999999</v>
      </c>
      <c r="AU99" s="15">
        <f t="shared" si="62"/>
        <v>0.60334500000000046</v>
      </c>
      <c r="AV99" s="15">
        <f t="shared" si="62"/>
        <v>0</v>
      </c>
      <c r="AW99" s="15">
        <f t="shared" si="62"/>
        <v>0.74295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0.74295</v>
      </c>
      <c r="BD99" s="15">
        <f t="shared" si="62"/>
        <v>0.70059750000000054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0.70059750000000054</v>
      </c>
      <c r="BK99" s="15"/>
      <c r="BL99" s="15">
        <f t="shared" si="63"/>
        <v>0.64072499999999999</v>
      </c>
      <c r="BM99" s="15">
        <f t="shared" si="63"/>
        <v>0.60334500000000046</v>
      </c>
      <c r="BN99" s="15">
        <f t="shared" si="63"/>
        <v>0.74295</v>
      </c>
      <c r="BO99" s="15">
        <f t="shared" si="63"/>
        <v>0.70059750000000054</v>
      </c>
      <c r="BP99" s="15">
        <f t="shared" si="63"/>
        <v>-0.10222500000000001</v>
      </c>
      <c r="BQ99" s="15">
        <f t="shared" si="63"/>
        <v>-9.7252500000000047E-2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44951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44951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220</v>
      </c>
      <c r="D3">
        <f>PPCL!M3</f>
        <v>0</v>
      </c>
      <c r="E3">
        <f>PPCL!N3</f>
        <v>0</v>
      </c>
      <c r="F3">
        <f>B3+C3</f>
        <v>220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220</v>
      </c>
      <c r="D4">
        <f>PPCL!M4</f>
        <v>0</v>
      </c>
      <c r="E4">
        <f>PPCL!N4</f>
        <v>0</v>
      </c>
      <c r="F4">
        <f t="shared" ref="F4:F67" si="4">B4+C4</f>
        <v>220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220</v>
      </c>
      <c r="D5">
        <f>PPCL!M5</f>
        <v>0</v>
      </c>
      <c r="E5">
        <f>PPCL!N5</f>
        <v>0</v>
      </c>
      <c r="F5">
        <f t="shared" si="4"/>
        <v>220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220</v>
      </c>
      <c r="D6">
        <f>PPCL!M6</f>
        <v>0</v>
      </c>
      <c r="E6">
        <f>PPCL!N6</f>
        <v>0</v>
      </c>
      <c r="F6">
        <f t="shared" si="4"/>
        <v>220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220</v>
      </c>
      <c r="D7">
        <f>PPCL!M7</f>
        <v>0</v>
      </c>
      <c r="E7">
        <f>PPCL!N7</f>
        <v>0</v>
      </c>
      <c r="F7">
        <f t="shared" si="4"/>
        <v>220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220</v>
      </c>
      <c r="D8">
        <f>PPCL!M8</f>
        <v>0</v>
      </c>
      <c r="E8">
        <f>PPCL!N8</f>
        <v>0</v>
      </c>
      <c r="F8">
        <f t="shared" si="4"/>
        <v>220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220</v>
      </c>
      <c r="D9">
        <f>PPCL!M9</f>
        <v>0</v>
      </c>
      <c r="E9">
        <f>PPCL!N9</f>
        <v>0</v>
      </c>
      <c r="F9">
        <f t="shared" si="4"/>
        <v>220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220</v>
      </c>
      <c r="D10">
        <f>PPCL!M10</f>
        <v>0</v>
      </c>
      <c r="E10">
        <f>PPCL!N10</f>
        <v>0</v>
      </c>
      <c r="F10">
        <f t="shared" si="4"/>
        <v>220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220</v>
      </c>
      <c r="D11">
        <f>PPCL!M11</f>
        <v>0</v>
      </c>
      <c r="E11">
        <f>PPCL!N11</f>
        <v>0</v>
      </c>
      <c r="F11">
        <f t="shared" si="4"/>
        <v>220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220</v>
      </c>
      <c r="D12">
        <f>PPCL!M12</f>
        <v>0</v>
      </c>
      <c r="E12">
        <f>PPCL!N12</f>
        <v>0</v>
      </c>
      <c r="F12">
        <f t="shared" si="4"/>
        <v>220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220</v>
      </c>
      <c r="D13">
        <f>PPCL!M13</f>
        <v>0</v>
      </c>
      <c r="E13">
        <f>PPCL!N13</f>
        <v>0</v>
      </c>
      <c r="F13">
        <f t="shared" si="4"/>
        <v>220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220</v>
      </c>
      <c r="D14">
        <f>PPCL!M14</f>
        <v>0</v>
      </c>
      <c r="E14">
        <f>PPCL!N14</f>
        <v>0</v>
      </c>
      <c r="F14">
        <f t="shared" si="4"/>
        <v>220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220</v>
      </c>
      <c r="D15">
        <f>PPCL!M15</f>
        <v>0</v>
      </c>
      <c r="E15">
        <f>PPCL!N15</f>
        <v>0</v>
      </c>
      <c r="F15">
        <f t="shared" si="4"/>
        <v>220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220</v>
      </c>
      <c r="D16">
        <f>PPCL!M16</f>
        <v>0</v>
      </c>
      <c r="E16">
        <f>PPCL!N16</f>
        <v>0</v>
      </c>
      <c r="F16">
        <f t="shared" si="4"/>
        <v>220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220</v>
      </c>
      <c r="D17">
        <f>PPCL!M17</f>
        <v>0</v>
      </c>
      <c r="E17">
        <f>PPCL!N17</f>
        <v>0</v>
      </c>
      <c r="F17">
        <f t="shared" si="4"/>
        <v>220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220</v>
      </c>
      <c r="D18">
        <f>PPCL!M18</f>
        <v>0</v>
      </c>
      <c r="E18">
        <f>PPCL!N18</f>
        <v>0</v>
      </c>
      <c r="F18">
        <f t="shared" si="4"/>
        <v>220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220</v>
      </c>
      <c r="D19">
        <f>PPCL!M19</f>
        <v>0</v>
      </c>
      <c r="E19">
        <f>PPCL!N19</f>
        <v>0</v>
      </c>
      <c r="F19">
        <f t="shared" si="4"/>
        <v>220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220</v>
      </c>
      <c r="D20">
        <f>PPCL!M20</f>
        <v>0</v>
      </c>
      <c r="E20">
        <f>PPCL!N20</f>
        <v>0</v>
      </c>
      <c r="F20">
        <f t="shared" si="4"/>
        <v>220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220</v>
      </c>
      <c r="D21">
        <f>PPCL!M21</f>
        <v>0</v>
      </c>
      <c r="E21">
        <f>PPCL!N21</f>
        <v>0</v>
      </c>
      <c r="F21">
        <f t="shared" si="4"/>
        <v>220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220</v>
      </c>
      <c r="D22">
        <f>PPCL!M22</f>
        <v>0</v>
      </c>
      <c r="E22">
        <f>PPCL!N22</f>
        <v>0</v>
      </c>
      <c r="F22">
        <f t="shared" si="4"/>
        <v>220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220</v>
      </c>
      <c r="D23">
        <f>PPCL!M23</f>
        <v>0</v>
      </c>
      <c r="E23">
        <f>PPCL!N23</f>
        <v>0</v>
      </c>
      <c r="F23">
        <f t="shared" si="4"/>
        <v>220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220</v>
      </c>
      <c r="D24">
        <f>PPCL!M24</f>
        <v>0</v>
      </c>
      <c r="E24">
        <f>PPCL!N24</f>
        <v>0</v>
      </c>
      <c r="F24">
        <f t="shared" si="4"/>
        <v>220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220</v>
      </c>
      <c r="D25">
        <f>PPCL!M25</f>
        <v>0</v>
      </c>
      <c r="E25">
        <f>PPCL!N25</f>
        <v>0</v>
      </c>
      <c r="F25">
        <f t="shared" si="4"/>
        <v>220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220</v>
      </c>
      <c r="D26">
        <f>PPCL!M26</f>
        <v>0</v>
      </c>
      <c r="E26">
        <f>PPCL!N26</f>
        <v>0</v>
      </c>
      <c r="F26">
        <f t="shared" si="4"/>
        <v>220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220</v>
      </c>
      <c r="D27">
        <f>PPCL!M27</f>
        <v>0</v>
      </c>
      <c r="E27">
        <f>PPCL!N27</f>
        <v>0</v>
      </c>
      <c r="F27">
        <f t="shared" si="4"/>
        <v>220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220</v>
      </c>
      <c r="D28">
        <f>PPCL!M28</f>
        <v>0</v>
      </c>
      <c r="E28">
        <f>PPCL!N28</f>
        <v>0</v>
      </c>
      <c r="F28">
        <f t="shared" si="4"/>
        <v>220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220</v>
      </c>
      <c r="D29">
        <f>PPCL!M29</f>
        <v>0</v>
      </c>
      <c r="E29">
        <f>PPCL!N29</f>
        <v>0</v>
      </c>
      <c r="F29">
        <f t="shared" si="4"/>
        <v>220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220</v>
      </c>
      <c r="D30">
        <f>PPCL!M30</f>
        <v>0</v>
      </c>
      <c r="E30">
        <f>PPCL!N30</f>
        <v>0</v>
      </c>
      <c r="F30">
        <f t="shared" si="4"/>
        <v>220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220</v>
      </c>
      <c r="D31">
        <f>PPCL!M31</f>
        <v>0</v>
      </c>
      <c r="E31">
        <f>PPCL!N31</f>
        <v>0</v>
      </c>
      <c r="F31">
        <f t="shared" si="4"/>
        <v>220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220</v>
      </c>
      <c r="D32">
        <f>PPCL!M32</f>
        <v>0</v>
      </c>
      <c r="E32">
        <f>PPCL!N32</f>
        <v>0</v>
      </c>
      <c r="F32">
        <f t="shared" si="4"/>
        <v>220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220</v>
      </c>
      <c r="D33">
        <f>PPCL!M33</f>
        <v>0</v>
      </c>
      <c r="E33">
        <f>PPCL!N33</f>
        <v>0</v>
      </c>
      <c r="F33">
        <f t="shared" si="4"/>
        <v>220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220</v>
      </c>
      <c r="D34">
        <f>PPCL!M34</f>
        <v>0</v>
      </c>
      <c r="E34">
        <f>PPCL!N34</f>
        <v>0</v>
      </c>
      <c r="F34">
        <f t="shared" si="4"/>
        <v>220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220</v>
      </c>
      <c r="D35">
        <f>PPCL!M35</f>
        <v>0</v>
      </c>
      <c r="E35">
        <f>PPCL!N35</f>
        <v>0</v>
      </c>
      <c r="F35">
        <f t="shared" si="4"/>
        <v>220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220</v>
      </c>
      <c r="D36">
        <f>PPCL!M36</f>
        <v>0</v>
      </c>
      <c r="E36">
        <f>PPCL!N36</f>
        <v>0</v>
      </c>
      <c r="F36">
        <f t="shared" si="4"/>
        <v>220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220</v>
      </c>
      <c r="D37">
        <f>PPCL!M37</f>
        <v>0</v>
      </c>
      <c r="E37">
        <f>PPCL!N37</f>
        <v>0</v>
      </c>
      <c r="F37">
        <f t="shared" si="4"/>
        <v>220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220</v>
      </c>
      <c r="D38">
        <f>PPCL!M38</f>
        <v>0</v>
      </c>
      <c r="E38">
        <f>PPCL!N38</f>
        <v>0</v>
      </c>
      <c r="F38">
        <f t="shared" si="4"/>
        <v>220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220</v>
      </c>
      <c r="D39">
        <f>PPCL!M39</f>
        <v>0</v>
      </c>
      <c r="E39">
        <f>PPCL!N39</f>
        <v>0</v>
      </c>
      <c r="F39">
        <f t="shared" si="4"/>
        <v>220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220</v>
      </c>
      <c r="D40">
        <f>PPCL!M40</f>
        <v>0</v>
      </c>
      <c r="E40">
        <f>PPCL!N40</f>
        <v>0</v>
      </c>
      <c r="F40">
        <f t="shared" si="4"/>
        <v>220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220</v>
      </c>
      <c r="D41">
        <f>PPCL!M41</f>
        <v>0</v>
      </c>
      <c r="E41">
        <f>PPCL!N41</f>
        <v>0</v>
      </c>
      <c r="F41">
        <f t="shared" si="4"/>
        <v>220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220</v>
      </c>
      <c r="D42">
        <f>PPCL!M42</f>
        <v>0</v>
      </c>
      <c r="E42">
        <f>PPCL!N42</f>
        <v>0</v>
      </c>
      <c r="F42">
        <f t="shared" si="4"/>
        <v>220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220</v>
      </c>
      <c r="D43">
        <f>PPCL!M43</f>
        <v>0</v>
      </c>
      <c r="E43">
        <f>PPCL!N43</f>
        <v>0</v>
      </c>
      <c r="F43">
        <f t="shared" si="4"/>
        <v>220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220</v>
      </c>
      <c r="D44">
        <f>PPCL!M44</f>
        <v>0</v>
      </c>
      <c r="E44">
        <f>PPCL!N44</f>
        <v>0</v>
      </c>
      <c r="F44">
        <f t="shared" si="4"/>
        <v>220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220</v>
      </c>
      <c r="D45">
        <f>PPCL!M45</f>
        <v>0</v>
      </c>
      <c r="E45">
        <f>PPCL!N45</f>
        <v>0</v>
      </c>
      <c r="F45">
        <f t="shared" si="4"/>
        <v>220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220</v>
      </c>
      <c r="D46">
        <f>PPCL!M46</f>
        <v>0</v>
      </c>
      <c r="E46">
        <f>PPCL!N46</f>
        <v>0</v>
      </c>
      <c r="F46">
        <f t="shared" si="4"/>
        <v>220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220</v>
      </c>
      <c r="D47">
        <f>PPCL!M47</f>
        <v>0</v>
      </c>
      <c r="E47">
        <f>PPCL!N47</f>
        <v>0</v>
      </c>
      <c r="F47">
        <f t="shared" si="4"/>
        <v>220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220</v>
      </c>
      <c r="D48">
        <f>PPCL!M48</f>
        <v>0</v>
      </c>
      <c r="E48">
        <f>PPCL!N48</f>
        <v>0</v>
      </c>
      <c r="F48">
        <f t="shared" si="4"/>
        <v>220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220</v>
      </c>
      <c r="D49">
        <f>PPCL!M49</f>
        <v>0</v>
      </c>
      <c r="E49">
        <f>PPCL!N49</f>
        <v>0</v>
      </c>
      <c r="F49">
        <f t="shared" si="4"/>
        <v>220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220</v>
      </c>
      <c r="D50">
        <f>PPCL!M50</f>
        <v>0</v>
      </c>
      <c r="E50">
        <f>PPCL!N50</f>
        <v>0</v>
      </c>
      <c r="F50">
        <f t="shared" si="4"/>
        <v>220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220</v>
      </c>
      <c r="D51">
        <f>PPCL!M51</f>
        <v>0</v>
      </c>
      <c r="E51">
        <f>PPCL!N51</f>
        <v>0</v>
      </c>
      <c r="F51">
        <f t="shared" si="4"/>
        <v>220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220</v>
      </c>
      <c r="D52">
        <f>PPCL!M52</f>
        <v>0</v>
      </c>
      <c r="E52">
        <f>PPCL!N52</f>
        <v>0</v>
      </c>
      <c r="F52">
        <f t="shared" si="4"/>
        <v>220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220</v>
      </c>
      <c r="D53">
        <f>PPCL!M53</f>
        <v>0</v>
      </c>
      <c r="E53">
        <f>PPCL!N53</f>
        <v>0</v>
      </c>
      <c r="F53">
        <f t="shared" si="4"/>
        <v>220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220</v>
      </c>
      <c r="D54">
        <f>PPCL!M54</f>
        <v>0</v>
      </c>
      <c r="E54">
        <f>PPCL!N54</f>
        <v>0</v>
      </c>
      <c r="F54">
        <f t="shared" si="4"/>
        <v>220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160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160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160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160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160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160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160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160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160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160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160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160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160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160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160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160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160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160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160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160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160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160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160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160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160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160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160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160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160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160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160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160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160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160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160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160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160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160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160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160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160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160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160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160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160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160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160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160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160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160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160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160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160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160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160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160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160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160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160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160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160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160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160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160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160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160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160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160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160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160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160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160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160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160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160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160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160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160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160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160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160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160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160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160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160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160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160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160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1.76</v>
      </c>
      <c r="C99" s="156">
        <f t="shared" ref="C99:U99" si="12">SUM(C3:C98)/4000</f>
        <v>2.86</v>
      </c>
      <c r="D99" s="156">
        <f t="shared" si="12"/>
        <v>0</v>
      </c>
      <c r="E99" s="156">
        <f t="shared" si="12"/>
        <v>0</v>
      </c>
      <c r="F99" s="156">
        <f t="shared" si="12"/>
        <v>4.62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185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185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185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185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185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185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185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185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185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185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185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185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185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185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185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185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185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185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185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185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185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185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185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185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185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185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185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185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185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185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185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185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185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185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185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185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185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185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185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185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185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185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185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185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185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185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185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185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185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185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185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185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185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185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185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185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185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185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185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185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185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185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185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185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185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185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185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185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185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185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185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185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185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185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185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185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185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185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185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185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185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185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185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185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185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185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185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185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2.0350000000000001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2.0350000000000001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38.6</v>
      </c>
      <c r="E3">
        <f>GT!N3</f>
        <v>0</v>
      </c>
      <c r="F3">
        <f>B3+C3</f>
        <v>72</v>
      </c>
      <c r="G3">
        <f>D3+E3-X3</f>
        <v>38.6</v>
      </c>
      <c r="H3" s="154"/>
      <c r="I3">
        <f>BRPL_EOD!AC3+BRPL_EOD!AD3</f>
        <v>15.67</v>
      </c>
      <c r="J3">
        <f>BYPL_EOD!AC3+BYPL_EOD!AD3</f>
        <v>8.84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38.58</v>
      </c>
      <c r="O3" s="154">
        <f t="shared" ref="O3:O66" si="1">G3-N3</f>
        <v>2.0000000000003126E-2</v>
      </c>
      <c r="P3">
        <v>15.678123379989634</v>
      </c>
      <c r="Q3">
        <v>8.8445826853291862</v>
      </c>
      <c r="R3">
        <v>0</v>
      </c>
      <c r="S3">
        <v>2.0710730948678071</v>
      </c>
      <c r="T3">
        <v>12.006220839813375</v>
      </c>
      <c r="U3" s="156">
        <f t="shared" ref="U3:U66" si="2">SUM(P3:T3)</f>
        <v>38.6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38.6</v>
      </c>
      <c r="E4">
        <f>GT!N4</f>
        <v>0</v>
      </c>
      <c r="F4">
        <f t="shared" ref="F4:F67" si="4">B4+C4</f>
        <v>72</v>
      </c>
      <c r="G4">
        <f t="shared" ref="G4:G67" si="5">D4+E4-X4</f>
        <v>38.6</v>
      </c>
      <c r="H4" s="154"/>
      <c r="I4">
        <f>BRPL_EOD!AC4+BRPL_EOD!AD4</f>
        <v>15.67</v>
      </c>
      <c r="J4">
        <f>BYPL_EOD!AC4+BYPL_EOD!AD4</f>
        <v>8.84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38.58</v>
      </c>
      <c r="O4" s="154">
        <f t="shared" si="1"/>
        <v>2.0000000000003126E-2</v>
      </c>
      <c r="P4">
        <v>15.678123379989634</v>
      </c>
      <c r="Q4">
        <v>8.8445826853291862</v>
      </c>
      <c r="R4">
        <v>0</v>
      </c>
      <c r="S4">
        <v>2.0710730948678071</v>
      </c>
      <c r="T4">
        <v>12.006220839813375</v>
      </c>
      <c r="U4" s="156">
        <f t="shared" si="2"/>
        <v>38.6</v>
      </c>
      <c r="V4" s="154">
        <f t="shared" si="3"/>
        <v>0</v>
      </c>
      <c r="X4" s="159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38.6</v>
      </c>
      <c r="E5">
        <f>GT!N5</f>
        <v>0</v>
      </c>
      <c r="F5">
        <f t="shared" si="4"/>
        <v>72</v>
      </c>
      <c r="G5">
        <f t="shared" si="5"/>
        <v>38.6</v>
      </c>
      <c r="H5" s="154"/>
      <c r="I5">
        <f>BRPL_EOD!AC5+BRPL_EOD!AD5</f>
        <v>15.67</v>
      </c>
      <c r="J5">
        <f>BYPL_EOD!AC5+BYPL_EOD!AD5</f>
        <v>8.84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38.58</v>
      </c>
      <c r="O5" s="154">
        <f t="shared" si="1"/>
        <v>2.0000000000003126E-2</v>
      </c>
      <c r="P5">
        <v>15.678123379989634</v>
      </c>
      <c r="Q5">
        <v>8.8445826853291862</v>
      </c>
      <c r="R5">
        <v>0</v>
      </c>
      <c r="S5">
        <v>2.0710730948678071</v>
      </c>
      <c r="T5">
        <v>12.006220839813375</v>
      </c>
      <c r="U5" s="156">
        <f t="shared" si="2"/>
        <v>38.6</v>
      </c>
      <c r="V5" s="154">
        <f t="shared" si="3"/>
        <v>0</v>
      </c>
      <c r="X5" s="159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38.6</v>
      </c>
      <c r="E6">
        <f>GT!N6</f>
        <v>0</v>
      </c>
      <c r="F6">
        <f t="shared" si="4"/>
        <v>72</v>
      </c>
      <c r="G6">
        <f t="shared" si="5"/>
        <v>38.6</v>
      </c>
      <c r="H6" s="154"/>
      <c r="I6">
        <f>BRPL_EOD!AC6+BRPL_EOD!AD6</f>
        <v>15.67</v>
      </c>
      <c r="J6">
        <f>BYPL_EOD!AC6+BYPL_EOD!AD6</f>
        <v>8.84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38.58</v>
      </c>
      <c r="O6" s="154">
        <f t="shared" si="1"/>
        <v>2.0000000000003126E-2</v>
      </c>
      <c r="P6">
        <v>15.678123379989634</v>
      </c>
      <c r="Q6">
        <v>8.8445826853291862</v>
      </c>
      <c r="R6">
        <v>0</v>
      </c>
      <c r="S6">
        <v>2.0710730948678071</v>
      </c>
      <c r="T6">
        <v>12.006220839813375</v>
      </c>
      <c r="U6" s="156">
        <f t="shared" si="2"/>
        <v>38.6</v>
      </c>
      <c r="V6" s="154">
        <f t="shared" si="3"/>
        <v>0</v>
      </c>
      <c r="X6" s="159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38.6</v>
      </c>
      <c r="E7">
        <f>GT!N7</f>
        <v>0</v>
      </c>
      <c r="F7">
        <f t="shared" si="4"/>
        <v>72</v>
      </c>
      <c r="G7">
        <f t="shared" si="5"/>
        <v>38.6</v>
      </c>
      <c r="H7" s="154"/>
      <c r="I7">
        <f>BRPL_EOD!AC7+BRPL_EOD!AD7</f>
        <v>15.67</v>
      </c>
      <c r="J7">
        <f>BYPL_EOD!AC7+BYPL_EOD!AD7</f>
        <v>8.84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38.58</v>
      </c>
      <c r="O7" s="154">
        <f t="shared" si="1"/>
        <v>2.0000000000003126E-2</v>
      </c>
      <c r="P7">
        <v>15.678123379989634</v>
      </c>
      <c r="Q7">
        <v>8.8445826853291862</v>
      </c>
      <c r="R7">
        <v>0</v>
      </c>
      <c r="S7">
        <v>2.0710730948678071</v>
      </c>
      <c r="T7">
        <v>12.006220839813375</v>
      </c>
      <c r="U7" s="156">
        <f t="shared" si="2"/>
        <v>38.6</v>
      </c>
      <c r="V7" s="154">
        <f t="shared" si="3"/>
        <v>0</v>
      </c>
      <c r="X7" s="159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38.6</v>
      </c>
      <c r="E8">
        <f>GT!N8</f>
        <v>0</v>
      </c>
      <c r="F8">
        <f t="shared" si="4"/>
        <v>72</v>
      </c>
      <c r="G8">
        <f t="shared" si="5"/>
        <v>38.6</v>
      </c>
      <c r="H8" s="154"/>
      <c r="I8">
        <f>BRPL_EOD!AC8+BRPL_EOD!AD8</f>
        <v>15.67</v>
      </c>
      <c r="J8">
        <f>BYPL_EOD!AC8+BYPL_EOD!AD8</f>
        <v>8.84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38.58</v>
      </c>
      <c r="O8" s="154">
        <f t="shared" si="1"/>
        <v>2.0000000000003126E-2</v>
      </c>
      <c r="P8">
        <v>15.678123379989634</v>
      </c>
      <c r="Q8">
        <v>8.8445826853291862</v>
      </c>
      <c r="R8">
        <v>0</v>
      </c>
      <c r="S8">
        <v>2.0710730948678071</v>
      </c>
      <c r="T8">
        <v>12.006220839813375</v>
      </c>
      <c r="U8" s="156">
        <f t="shared" si="2"/>
        <v>38.6</v>
      </c>
      <c r="V8" s="154">
        <f t="shared" si="3"/>
        <v>0</v>
      </c>
      <c r="X8" s="159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38.6</v>
      </c>
      <c r="E9">
        <f>GT!N9</f>
        <v>0</v>
      </c>
      <c r="F9">
        <f t="shared" si="4"/>
        <v>72</v>
      </c>
      <c r="G9">
        <f t="shared" si="5"/>
        <v>38.6</v>
      </c>
      <c r="H9" s="154"/>
      <c r="I9">
        <f>BRPL_EOD!AC9+BRPL_EOD!AD9</f>
        <v>15.67</v>
      </c>
      <c r="J9">
        <f>BYPL_EOD!AC9+BYPL_EOD!AD9</f>
        <v>8.84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38.58</v>
      </c>
      <c r="O9" s="154">
        <f t="shared" si="1"/>
        <v>2.0000000000003126E-2</v>
      </c>
      <c r="P9">
        <v>15.678123379989634</v>
      </c>
      <c r="Q9">
        <v>8.8445826853291862</v>
      </c>
      <c r="R9">
        <v>0</v>
      </c>
      <c r="S9">
        <v>2.0710730948678071</v>
      </c>
      <c r="T9">
        <v>12.006220839813375</v>
      </c>
      <c r="U9" s="156">
        <f t="shared" si="2"/>
        <v>38.6</v>
      </c>
      <c r="V9" s="154">
        <f t="shared" si="3"/>
        <v>0</v>
      </c>
      <c r="X9" s="159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38.6</v>
      </c>
      <c r="E10">
        <f>GT!N10</f>
        <v>0</v>
      </c>
      <c r="F10">
        <f t="shared" si="4"/>
        <v>72</v>
      </c>
      <c r="G10">
        <f t="shared" si="5"/>
        <v>38.6</v>
      </c>
      <c r="H10" s="154"/>
      <c r="I10">
        <f>BRPL_EOD!AC10+BRPL_EOD!AD10</f>
        <v>15.67</v>
      </c>
      <c r="J10">
        <f>BYPL_EOD!AC10+BYPL_EOD!AD10</f>
        <v>8.84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38.58</v>
      </c>
      <c r="O10" s="154">
        <f t="shared" si="1"/>
        <v>2.0000000000003126E-2</v>
      </c>
      <c r="P10">
        <v>15.678123379989634</v>
      </c>
      <c r="Q10">
        <v>8.8445826853291862</v>
      </c>
      <c r="R10">
        <v>0</v>
      </c>
      <c r="S10">
        <v>2.0710730948678071</v>
      </c>
      <c r="T10">
        <v>12.006220839813375</v>
      </c>
      <c r="U10" s="156">
        <f t="shared" si="2"/>
        <v>38.6</v>
      </c>
      <c r="V10" s="154">
        <f t="shared" si="3"/>
        <v>0</v>
      </c>
      <c r="X10" s="159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38.6</v>
      </c>
      <c r="E11">
        <f>GT!N11</f>
        <v>0</v>
      </c>
      <c r="F11">
        <f t="shared" si="4"/>
        <v>72</v>
      </c>
      <c r="G11">
        <f t="shared" si="5"/>
        <v>38.6</v>
      </c>
      <c r="H11" s="154"/>
      <c r="I11">
        <f>BRPL_EOD!AC11+BRPL_EOD!AD11</f>
        <v>15.67</v>
      </c>
      <c r="J11">
        <f>BYPL_EOD!AC11+BYPL_EOD!AD11</f>
        <v>8.84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38.58</v>
      </c>
      <c r="O11" s="154">
        <f t="shared" si="1"/>
        <v>2.0000000000003126E-2</v>
      </c>
      <c r="P11">
        <v>15.678123379989634</v>
      </c>
      <c r="Q11">
        <v>8.8445826853291862</v>
      </c>
      <c r="R11">
        <v>0</v>
      </c>
      <c r="S11">
        <v>2.0710730948678071</v>
      </c>
      <c r="T11">
        <v>12.006220839813375</v>
      </c>
      <c r="U11" s="156">
        <f t="shared" si="2"/>
        <v>38.6</v>
      </c>
      <c r="V11" s="154">
        <f t="shared" si="3"/>
        <v>0</v>
      </c>
      <c r="X11" s="159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38.6</v>
      </c>
      <c r="E12">
        <f>GT!N12</f>
        <v>0</v>
      </c>
      <c r="F12">
        <f t="shared" si="4"/>
        <v>72</v>
      </c>
      <c r="G12">
        <f t="shared" si="5"/>
        <v>38.6</v>
      </c>
      <c r="H12" s="154"/>
      <c r="I12">
        <f>BRPL_EOD!AC12+BRPL_EOD!AD12</f>
        <v>15.67</v>
      </c>
      <c r="J12">
        <f>BYPL_EOD!AC12+BYPL_EOD!AD12</f>
        <v>8.84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38.58</v>
      </c>
      <c r="O12" s="154">
        <f t="shared" si="1"/>
        <v>2.0000000000003126E-2</v>
      </c>
      <c r="P12">
        <v>15.678123379989634</v>
      </c>
      <c r="Q12">
        <v>8.8445826853291862</v>
      </c>
      <c r="R12">
        <v>0</v>
      </c>
      <c r="S12">
        <v>2.0710730948678071</v>
      </c>
      <c r="T12">
        <v>12.006220839813375</v>
      </c>
      <c r="U12" s="156">
        <f t="shared" si="2"/>
        <v>38.6</v>
      </c>
      <c r="V12" s="154">
        <f t="shared" si="3"/>
        <v>0</v>
      </c>
      <c r="X12" s="159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38.6</v>
      </c>
      <c r="E13">
        <f>GT!N13</f>
        <v>0</v>
      </c>
      <c r="F13">
        <f t="shared" si="4"/>
        <v>72</v>
      </c>
      <c r="G13">
        <f t="shared" si="5"/>
        <v>38.6</v>
      </c>
      <c r="H13" s="154"/>
      <c r="I13">
        <f>BRPL_EOD!AC13+BRPL_EOD!AD13</f>
        <v>15.67</v>
      </c>
      <c r="J13">
        <f>BYPL_EOD!AC13+BYPL_EOD!AD13</f>
        <v>8.84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38.58</v>
      </c>
      <c r="O13" s="154">
        <f t="shared" si="1"/>
        <v>2.0000000000003126E-2</v>
      </c>
      <c r="P13">
        <v>15.678123379989634</v>
      </c>
      <c r="Q13">
        <v>8.8445826853291862</v>
      </c>
      <c r="R13">
        <v>0</v>
      </c>
      <c r="S13">
        <v>2.0710730948678071</v>
      </c>
      <c r="T13">
        <v>12.006220839813375</v>
      </c>
      <c r="U13" s="156">
        <f t="shared" si="2"/>
        <v>38.6</v>
      </c>
      <c r="V13" s="154">
        <f t="shared" si="3"/>
        <v>0</v>
      </c>
      <c r="X13" s="159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38.6</v>
      </c>
      <c r="E14">
        <f>GT!N14</f>
        <v>0</v>
      </c>
      <c r="F14">
        <f t="shared" si="4"/>
        <v>72</v>
      </c>
      <c r="G14">
        <f t="shared" si="5"/>
        <v>38.6</v>
      </c>
      <c r="H14" s="154"/>
      <c r="I14">
        <f>BRPL_EOD!AC14+BRPL_EOD!AD14</f>
        <v>15.67</v>
      </c>
      <c r="J14">
        <f>BYPL_EOD!AC14+BYPL_EOD!AD14</f>
        <v>8.84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38.58</v>
      </c>
      <c r="O14" s="154">
        <f t="shared" si="1"/>
        <v>2.0000000000003126E-2</v>
      </c>
      <c r="P14">
        <v>15.678123379989634</v>
      </c>
      <c r="Q14">
        <v>8.8445826853291862</v>
      </c>
      <c r="R14">
        <v>0</v>
      </c>
      <c r="S14">
        <v>2.0710730948678071</v>
      </c>
      <c r="T14">
        <v>12.006220839813375</v>
      </c>
      <c r="U14" s="156">
        <f t="shared" si="2"/>
        <v>38.6</v>
      </c>
      <c r="V14" s="154">
        <f t="shared" si="3"/>
        <v>0</v>
      </c>
      <c r="X14" s="159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38.6</v>
      </c>
      <c r="E15">
        <f>GT!N15</f>
        <v>0</v>
      </c>
      <c r="F15">
        <f t="shared" si="4"/>
        <v>72</v>
      </c>
      <c r="G15">
        <f t="shared" si="5"/>
        <v>38.6</v>
      </c>
      <c r="H15" s="154"/>
      <c r="I15">
        <f>BRPL_EOD!AC15+BRPL_EOD!AD15</f>
        <v>15.67</v>
      </c>
      <c r="J15">
        <f>BYPL_EOD!AC15+BYPL_EOD!AD15</f>
        <v>8.84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38.58</v>
      </c>
      <c r="O15" s="154">
        <f t="shared" si="1"/>
        <v>2.0000000000003126E-2</v>
      </c>
      <c r="P15">
        <v>15.678123379989634</v>
      </c>
      <c r="Q15">
        <v>8.8445826853291862</v>
      </c>
      <c r="R15">
        <v>0</v>
      </c>
      <c r="S15">
        <v>2.0710730948678071</v>
      </c>
      <c r="T15">
        <v>12.006220839813375</v>
      </c>
      <c r="U15" s="156">
        <f t="shared" si="2"/>
        <v>38.6</v>
      </c>
      <c r="V15" s="154">
        <f t="shared" si="3"/>
        <v>0</v>
      </c>
      <c r="X15" s="159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38.6</v>
      </c>
      <c r="E16">
        <f>GT!N16</f>
        <v>0</v>
      </c>
      <c r="F16">
        <f t="shared" si="4"/>
        <v>72</v>
      </c>
      <c r="G16">
        <f t="shared" si="5"/>
        <v>38.6</v>
      </c>
      <c r="H16" s="154"/>
      <c r="I16">
        <f>BRPL_EOD!AC16+BRPL_EOD!AD16</f>
        <v>15.67</v>
      </c>
      <c r="J16">
        <f>BYPL_EOD!AC16+BYPL_EOD!AD16</f>
        <v>8.84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38.58</v>
      </c>
      <c r="O16" s="154">
        <f t="shared" si="1"/>
        <v>2.0000000000003126E-2</v>
      </c>
      <c r="P16">
        <v>15.678123379989634</v>
      </c>
      <c r="Q16">
        <v>8.8445826853291862</v>
      </c>
      <c r="R16">
        <v>0</v>
      </c>
      <c r="S16">
        <v>2.0710730948678071</v>
      </c>
      <c r="T16">
        <v>12.006220839813375</v>
      </c>
      <c r="U16" s="156">
        <f t="shared" si="2"/>
        <v>38.6</v>
      </c>
      <c r="V16" s="154">
        <f t="shared" si="3"/>
        <v>0</v>
      </c>
      <c r="X16" s="159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38.6</v>
      </c>
      <c r="E17">
        <f>GT!N17</f>
        <v>0</v>
      </c>
      <c r="F17">
        <f t="shared" si="4"/>
        <v>72</v>
      </c>
      <c r="G17">
        <f t="shared" si="5"/>
        <v>38.6</v>
      </c>
      <c r="H17" s="154"/>
      <c r="I17">
        <f>BRPL_EOD!AC17+BRPL_EOD!AD17</f>
        <v>15.67</v>
      </c>
      <c r="J17">
        <f>BYPL_EOD!AC17+BYPL_EOD!AD17</f>
        <v>8.84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38.58</v>
      </c>
      <c r="O17" s="154">
        <f t="shared" si="1"/>
        <v>2.0000000000003126E-2</v>
      </c>
      <c r="P17">
        <v>15.678123379989634</v>
      </c>
      <c r="Q17">
        <v>8.8445826853291862</v>
      </c>
      <c r="R17">
        <v>0</v>
      </c>
      <c r="S17">
        <v>2.0710730948678071</v>
      </c>
      <c r="T17">
        <v>12.006220839813375</v>
      </c>
      <c r="U17" s="156">
        <f t="shared" si="2"/>
        <v>38.6</v>
      </c>
      <c r="V17" s="154">
        <f t="shared" si="3"/>
        <v>0</v>
      </c>
      <c r="X17" s="159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38.6</v>
      </c>
      <c r="E18">
        <f>GT!N18</f>
        <v>0</v>
      </c>
      <c r="F18">
        <f t="shared" si="4"/>
        <v>72</v>
      </c>
      <c r="G18">
        <f t="shared" si="5"/>
        <v>38.6</v>
      </c>
      <c r="H18" s="154"/>
      <c r="I18">
        <f>BRPL_EOD!AC18+BRPL_EOD!AD18</f>
        <v>15.67</v>
      </c>
      <c r="J18">
        <f>BYPL_EOD!AC18+BYPL_EOD!AD18</f>
        <v>8.84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38.58</v>
      </c>
      <c r="O18" s="154">
        <f t="shared" si="1"/>
        <v>2.0000000000003126E-2</v>
      </c>
      <c r="P18">
        <v>15.678123379989634</v>
      </c>
      <c r="Q18">
        <v>8.8445826853291862</v>
      </c>
      <c r="R18">
        <v>0</v>
      </c>
      <c r="S18">
        <v>2.0710730948678071</v>
      </c>
      <c r="T18">
        <v>12.006220839813375</v>
      </c>
      <c r="U18" s="156">
        <f t="shared" si="2"/>
        <v>38.6</v>
      </c>
      <c r="V18" s="154">
        <f t="shared" si="3"/>
        <v>0</v>
      </c>
      <c r="X18" s="159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38.6</v>
      </c>
      <c r="E19">
        <f>GT!N19</f>
        <v>0</v>
      </c>
      <c r="F19">
        <f t="shared" si="4"/>
        <v>72</v>
      </c>
      <c r="G19">
        <f t="shared" si="5"/>
        <v>38.6</v>
      </c>
      <c r="H19" s="154"/>
      <c r="I19">
        <f>BRPL_EOD!AC19+BRPL_EOD!AD19</f>
        <v>15.67</v>
      </c>
      <c r="J19">
        <f>BYPL_EOD!AC19+BYPL_EOD!AD19</f>
        <v>8.84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38.58</v>
      </c>
      <c r="O19" s="154">
        <f t="shared" si="1"/>
        <v>2.0000000000003126E-2</v>
      </c>
      <c r="P19">
        <v>15.678123379989634</v>
      </c>
      <c r="Q19">
        <v>8.8445826853291862</v>
      </c>
      <c r="R19">
        <v>0</v>
      </c>
      <c r="S19">
        <v>2.0710730948678071</v>
      </c>
      <c r="T19">
        <v>12.006220839813375</v>
      </c>
      <c r="U19" s="156">
        <f t="shared" si="2"/>
        <v>38.6</v>
      </c>
      <c r="V19" s="154">
        <f t="shared" si="3"/>
        <v>0</v>
      </c>
      <c r="X19" s="159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38.6</v>
      </c>
      <c r="E20">
        <f>GT!N20</f>
        <v>0</v>
      </c>
      <c r="F20">
        <f t="shared" si="4"/>
        <v>72</v>
      </c>
      <c r="G20">
        <f t="shared" si="5"/>
        <v>38.6</v>
      </c>
      <c r="H20" s="154"/>
      <c r="I20">
        <f>BRPL_EOD!AC20+BRPL_EOD!AD20</f>
        <v>15.67</v>
      </c>
      <c r="J20">
        <f>BYPL_EOD!AC20+BYPL_EOD!AD20</f>
        <v>8.84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38.58</v>
      </c>
      <c r="O20" s="154">
        <f t="shared" si="1"/>
        <v>2.0000000000003126E-2</v>
      </c>
      <c r="P20">
        <v>15.678123379989634</v>
      </c>
      <c r="Q20">
        <v>8.8445826853291862</v>
      </c>
      <c r="R20">
        <v>0</v>
      </c>
      <c r="S20">
        <v>2.0710730948678071</v>
      </c>
      <c r="T20">
        <v>12.006220839813375</v>
      </c>
      <c r="U20" s="156">
        <f t="shared" si="2"/>
        <v>38.6</v>
      </c>
      <c r="V20" s="154">
        <f t="shared" si="3"/>
        <v>0</v>
      </c>
      <c r="X20" s="159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38.6</v>
      </c>
      <c r="E21">
        <f>GT!N21</f>
        <v>0</v>
      </c>
      <c r="F21">
        <f t="shared" si="4"/>
        <v>72</v>
      </c>
      <c r="G21">
        <f t="shared" si="5"/>
        <v>38.6</v>
      </c>
      <c r="H21" s="154"/>
      <c r="I21">
        <f>BRPL_EOD!AC21+BRPL_EOD!AD21</f>
        <v>15.67</v>
      </c>
      <c r="J21">
        <f>BYPL_EOD!AC21+BYPL_EOD!AD21</f>
        <v>8.84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38.58</v>
      </c>
      <c r="O21" s="154">
        <f t="shared" si="1"/>
        <v>2.0000000000003126E-2</v>
      </c>
      <c r="P21">
        <v>15.678123379989634</v>
      </c>
      <c r="Q21">
        <v>8.8445826853291862</v>
      </c>
      <c r="R21">
        <v>0</v>
      </c>
      <c r="S21">
        <v>2.0710730948678071</v>
      </c>
      <c r="T21">
        <v>12.006220839813375</v>
      </c>
      <c r="U21" s="156">
        <f t="shared" si="2"/>
        <v>38.6</v>
      </c>
      <c r="V21" s="154">
        <f t="shared" si="3"/>
        <v>0</v>
      </c>
      <c r="X21" s="159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38.6</v>
      </c>
      <c r="E22">
        <f>GT!N22</f>
        <v>0</v>
      </c>
      <c r="F22">
        <f t="shared" si="4"/>
        <v>72</v>
      </c>
      <c r="G22">
        <f t="shared" si="5"/>
        <v>38.6</v>
      </c>
      <c r="H22" s="154"/>
      <c r="I22">
        <f>BRPL_EOD!AC22+BRPL_EOD!AD22</f>
        <v>15.67</v>
      </c>
      <c r="J22">
        <f>BYPL_EOD!AC22+BYPL_EOD!AD22</f>
        <v>8.84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38.58</v>
      </c>
      <c r="O22" s="154">
        <f t="shared" si="1"/>
        <v>2.0000000000003126E-2</v>
      </c>
      <c r="P22">
        <v>15.678123379989634</v>
      </c>
      <c r="Q22">
        <v>8.8445826853291862</v>
      </c>
      <c r="R22">
        <v>0</v>
      </c>
      <c r="S22">
        <v>2.0710730948678071</v>
      </c>
      <c r="T22">
        <v>12.006220839813375</v>
      </c>
      <c r="U22" s="156">
        <f t="shared" si="2"/>
        <v>38.6</v>
      </c>
      <c r="V22" s="154">
        <f t="shared" si="3"/>
        <v>0</v>
      </c>
      <c r="X22" s="159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37.6</v>
      </c>
      <c r="E23">
        <f>GT!N23</f>
        <v>0</v>
      </c>
      <c r="F23">
        <f t="shared" si="4"/>
        <v>72</v>
      </c>
      <c r="G23">
        <f t="shared" si="5"/>
        <v>37.6</v>
      </c>
      <c r="H23" s="154"/>
      <c r="I23">
        <f>BRPL_EOD!AC23+BRPL_EOD!AD23</f>
        <v>15</v>
      </c>
      <c r="J23">
        <f>BYPL_EOD!AC23+BYPL_EOD!AD23</f>
        <v>8.84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37.909999999999997</v>
      </c>
      <c r="O23" s="154">
        <f t="shared" si="1"/>
        <v>-0.30999999999999517</v>
      </c>
      <c r="P23">
        <v>14.877341070957533</v>
      </c>
      <c r="Q23">
        <v>8.7677130044843068</v>
      </c>
      <c r="R23">
        <v>0</v>
      </c>
      <c r="S23">
        <v>2.0530730677921394</v>
      </c>
      <c r="T23">
        <v>11.901872856766026</v>
      </c>
      <c r="U23" s="156">
        <f t="shared" si="2"/>
        <v>37.600000000000009</v>
      </c>
      <c r="V23" s="154">
        <f t="shared" si="3"/>
        <v>0</v>
      </c>
      <c r="X23" s="159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37.6</v>
      </c>
      <c r="E24">
        <f>GT!N24</f>
        <v>0</v>
      </c>
      <c r="F24">
        <f t="shared" si="4"/>
        <v>72</v>
      </c>
      <c r="G24">
        <f t="shared" si="5"/>
        <v>37.6</v>
      </c>
      <c r="H24" s="154"/>
      <c r="I24">
        <f>BRPL_EOD!AC24+BRPL_EOD!AD24</f>
        <v>15</v>
      </c>
      <c r="J24">
        <f>BYPL_EOD!AC24+BYPL_EOD!AD24</f>
        <v>8.84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37.909999999999997</v>
      </c>
      <c r="O24" s="154">
        <f t="shared" si="1"/>
        <v>-0.30999999999999517</v>
      </c>
      <c r="P24">
        <v>14.877341070957533</v>
      </c>
      <c r="Q24">
        <v>8.7677130044843068</v>
      </c>
      <c r="R24">
        <v>0</v>
      </c>
      <c r="S24">
        <v>2.0530730677921394</v>
      </c>
      <c r="T24">
        <v>11.901872856766026</v>
      </c>
      <c r="U24" s="156">
        <f t="shared" si="2"/>
        <v>37.600000000000009</v>
      </c>
      <c r="V24" s="154">
        <f t="shared" si="3"/>
        <v>0</v>
      </c>
      <c r="X24" s="159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37.6</v>
      </c>
      <c r="E25">
        <f>GT!N25</f>
        <v>0</v>
      </c>
      <c r="F25">
        <f t="shared" si="4"/>
        <v>72</v>
      </c>
      <c r="G25">
        <f t="shared" si="5"/>
        <v>37.6</v>
      </c>
      <c r="H25" s="154"/>
      <c r="I25">
        <f>BRPL_EOD!AC25+BRPL_EOD!AD25</f>
        <v>15</v>
      </c>
      <c r="J25">
        <f>BYPL_EOD!AC25+BYPL_EOD!AD25</f>
        <v>8.84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37.909999999999997</v>
      </c>
      <c r="O25" s="154">
        <f t="shared" si="1"/>
        <v>-0.30999999999999517</v>
      </c>
      <c r="P25">
        <v>14.877341070957533</v>
      </c>
      <c r="Q25">
        <v>8.7677130044843068</v>
      </c>
      <c r="R25">
        <v>0</v>
      </c>
      <c r="S25">
        <v>2.0530730677921394</v>
      </c>
      <c r="T25">
        <v>11.901872856766026</v>
      </c>
      <c r="U25" s="156">
        <f t="shared" si="2"/>
        <v>37.600000000000009</v>
      </c>
      <c r="V25" s="154">
        <f t="shared" si="3"/>
        <v>0</v>
      </c>
      <c r="X25" s="159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37.6</v>
      </c>
      <c r="E26">
        <f>GT!N26</f>
        <v>0</v>
      </c>
      <c r="F26">
        <f t="shared" si="4"/>
        <v>72</v>
      </c>
      <c r="G26">
        <f t="shared" si="5"/>
        <v>37.6</v>
      </c>
      <c r="H26" s="154"/>
      <c r="I26">
        <f>BRPL_EOD!AC26+BRPL_EOD!AD26</f>
        <v>15</v>
      </c>
      <c r="J26">
        <f>BYPL_EOD!AC26+BYPL_EOD!AD26</f>
        <v>8.84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37.909999999999997</v>
      </c>
      <c r="O26" s="154">
        <f t="shared" si="1"/>
        <v>-0.30999999999999517</v>
      </c>
      <c r="P26">
        <v>14.877341070957533</v>
      </c>
      <c r="Q26">
        <v>8.7677130044843068</v>
      </c>
      <c r="R26">
        <v>0</v>
      </c>
      <c r="S26">
        <v>2.0530730677921394</v>
      </c>
      <c r="T26">
        <v>11.901872856766026</v>
      </c>
      <c r="U26" s="156">
        <f t="shared" si="2"/>
        <v>37.600000000000009</v>
      </c>
      <c r="V26" s="154">
        <f t="shared" si="3"/>
        <v>0</v>
      </c>
      <c r="X26" s="159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37.6</v>
      </c>
      <c r="E27">
        <f>GT!N27</f>
        <v>0</v>
      </c>
      <c r="F27">
        <f t="shared" si="4"/>
        <v>72</v>
      </c>
      <c r="G27">
        <f t="shared" si="5"/>
        <v>37.6</v>
      </c>
      <c r="H27" s="154"/>
      <c r="I27">
        <f>BRPL_EOD!AC27+BRPL_EOD!AD27</f>
        <v>15</v>
      </c>
      <c r="J27">
        <f>BYPL_EOD!AC27+BYPL_EOD!AD27</f>
        <v>8.84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37.909999999999997</v>
      </c>
      <c r="O27" s="154">
        <f t="shared" si="1"/>
        <v>-0.30999999999999517</v>
      </c>
      <c r="P27">
        <v>14.877341070957533</v>
      </c>
      <c r="Q27">
        <v>8.7677130044843068</v>
      </c>
      <c r="R27">
        <v>0</v>
      </c>
      <c r="S27">
        <v>2.0530730677921394</v>
      </c>
      <c r="T27">
        <v>11.901872856766026</v>
      </c>
      <c r="U27" s="156">
        <f t="shared" si="2"/>
        <v>37.600000000000009</v>
      </c>
      <c r="V27" s="154">
        <f t="shared" si="3"/>
        <v>0</v>
      </c>
      <c r="X27" s="159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37.6</v>
      </c>
      <c r="E28">
        <f>GT!N28</f>
        <v>0</v>
      </c>
      <c r="F28">
        <f t="shared" si="4"/>
        <v>72</v>
      </c>
      <c r="G28">
        <f t="shared" si="5"/>
        <v>37.6</v>
      </c>
      <c r="H28" s="154"/>
      <c r="I28">
        <f>BRPL_EOD!AC28+BRPL_EOD!AD28</f>
        <v>15</v>
      </c>
      <c r="J28">
        <f>BYPL_EOD!AC28+BYPL_EOD!AD28</f>
        <v>8.84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37.909999999999997</v>
      </c>
      <c r="O28" s="154">
        <f t="shared" si="1"/>
        <v>-0.30999999999999517</v>
      </c>
      <c r="P28">
        <v>14.877341070957533</v>
      </c>
      <c r="Q28">
        <v>8.7677130044843068</v>
      </c>
      <c r="R28">
        <v>0</v>
      </c>
      <c r="S28">
        <v>2.0530730677921394</v>
      </c>
      <c r="T28">
        <v>11.901872856766026</v>
      </c>
      <c r="U28" s="156">
        <f t="shared" si="2"/>
        <v>37.600000000000009</v>
      </c>
      <c r="V28" s="154">
        <f t="shared" si="3"/>
        <v>0</v>
      </c>
      <c r="X28" s="159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37.6</v>
      </c>
      <c r="E29">
        <f>GT!N29</f>
        <v>0</v>
      </c>
      <c r="F29">
        <f t="shared" si="4"/>
        <v>72</v>
      </c>
      <c r="G29">
        <f t="shared" si="5"/>
        <v>37.6</v>
      </c>
      <c r="H29" s="154"/>
      <c r="I29">
        <f>BRPL_EOD!AC29+BRPL_EOD!AD29</f>
        <v>15</v>
      </c>
      <c r="J29">
        <f>BYPL_EOD!AC29+BYPL_EOD!AD29</f>
        <v>8.84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37.909999999999997</v>
      </c>
      <c r="O29" s="154">
        <f t="shared" si="1"/>
        <v>-0.30999999999999517</v>
      </c>
      <c r="P29">
        <v>14.877341070957533</v>
      </c>
      <c r="Q29">
        <v>8.7677130044843068</v>
      </c>
      <c r="R29">
        <v>0</v>
      </c>
      <c r="S29">
        <v>2.0530730677921394</v>
      </c>
      <c r="T29">
        <v>11.901872856766026</v>
      </c>
      <c r="U29" s="156">
        <f t="shared" si="2"/>
        <v>37.600000000000009</v>
      </c>
      <c r="V29" s="154">
        <f t="shared" si="3"/>
        <v>0</v>
      </c>
      <c r="X29" s="159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37.6</v>
      </c>
      <c r="E30">
        <f>GT!N30</f>
        <v>0</v>
      </c>
      <c r="F30">
        <f t="shared" si="4"/>
        <v>72</v>
      </c>
      <c r="G30">
        <f t="shared" si="5"/>
        <v>37.6</v>
      </c>
      <c r="H30" s="154"/>
      <c r="I30">
        <f>BRPL_EOD!AC30+BRPL_EOD!AD30</f>
        <v>15</v>
      </c>
      <c r="J30">
        <f>BYPL_EOD!AC30+BYPL_EOD!AD30</f>
        <v>8.84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37.909999999999997</v>
      </c>
      <c r="O30" s="154">
        <f t="shared" si="1"/>
        <v>-0.30999999999999517</v>
      </c>
      <c r="P30">
        <v>14.877341070957533</v>
      </c>
      <c r="Q30">
        <v>8.7677130044843068</v>
      </c>
      <c r="R30">
        <v>0</v>
      </c>
      <c r="S30">
        <v>2.0530730677921394</v>
      </c>
      <c r="T30">
        <v>11.901872856766026</v>
      </c>
      <c r="U30" s="156">
        <f t="shared" si="2"/>
        <v>37.600000000000009</v>
      </c>
      <c r="V30" s="154">
        <f t="shared" si="3"/>
        <v>0</v>
      </c>
      <c r="X30" s="159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37.6</v>
      </c>
      <c r="E31">
        <f>GT!N31</f>
        <v>0</v>
      </c>
      <c r="F31">
        <f t="shared" si="4"/>
        <v>72</v>
      </c>
      <c r="G31">
        <f t="shared" si="5"/>
        <v>37.6</v>
      </c>
      <c r="H31" s="154"/>
      <c r="I31">
        <f>BRPL_EOD!AC31+BRPL_EOD!AD31</f>
        <v>15</v>
      </c>
      <c r="J31">
        <f>BYPL_EOD!AC31+BYPL_EOD!AD31</f>
        <v>8.84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37.909999999999997</v>
      </c>
      <c r="O31" s="154">
        <f t="shared" si="1"/>
        <v>-0.30999999999999517</v>
      </c>
      <c r="P31">
        <v>14.877341070957533</v>
      </c>
      <c r="Q31">
        <v>8.7677130044843068</v>
      </c>
      <c r="R31">
        <v>0</v>
      </c>
      <c r="S31">
        <v>2.0530730677921394</v>
      </c>
      <c r="T31">
        <v>11.901872856766026</v>
      </c>
      <c r="U31" s="156">
        <f t="shared" si="2"/>
        <v>37.600000000000009</v>
      </c>
      <c r="V31" s="154">
        <f t="shared" si="3"/>
        <v>0</v>
      </c>
      <c r="X31" s="159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37.6</v>
      </c>
      <c r="E32">
        <f>GT!N32</f>
        <v>0</v>
      </c>
      <c r="F32">
        <f t="shared" si="4"/>
        <v>72</v>
      </c>
      <c r="G32">
        <f t="shared" si="5"/>
        <v>37.6</v>
      </c>
      <c r="H32" s="154"/>
      <c r="I32">
        <f>BRPL_EOD!AC32+BRPL_EOD!AD32</f>
        <v>15</v>
      </c>
      <c r="J32">
        <f>BYPL_EOD!AC32+BYPL_EOD!AD32</f>
        <v>8.84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37.909999999999997</v>
      </c>
      <c r="O32" s="154">
        <f t="shared" si="1"/>
        <v>-0.30999999999999517</v>
      </c>
      <c r="P32">
        <v>14.877341070957533</v>
      </c>
      <c r="Q32">
        <v>8.7677130044843068</v>
      </c>
      <c r="R32">
        <v>0</v>
      </c>
      <c r="S32">
        <v>2.0530730677921394</v>
      </c>
      <c r="T32">
        <v>11.901872856766026</v>
      </c>
      <c r="U32" s="156">
        <f t="shared" si="2"/>
        <v>37.600000000000009</v>
      </c>
      <c r="V32" s="154">
        <f t="shared" si="3"/>
        <v>0</v>
      </c>
      <c r="X32" s="159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37.6</v>
      </c>
      <c r="E33">
        <f>GT!N33</f>
        <v>0</v>
      </c>
      <c r="F33">
        <f t="shared" si="4"/>
        <v>72</v>
      </c>
      <c r="G33">
        <f t="shared" si="5"/>
        <v>37.6</v>
      </c>
      <c r="H33" s="154"/>
      <c r="I33">
        <f>BRPL_EOD!AC33+BRPL_EOD!AD33</f>
        <v>15</v>
      </c>
      <c r="J33">
        <f>BYPL_EOD!AC33+BYPL_EOD!AD33</f>
        <v>8.84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37.909999999999997</v>
      </c>
      <c r="O33" s="154">
        <f t="shared" si="1"/>
        <v>-0.30999999999999517</v>
      </c>
      <c r="P33">
        <v>14.877341070957533</v>
      </c>
      <c r="Q33">
        <v>8.7677130044843068</v>
      </c>
      <c r="R33">
        <v>0</v>
      </c>
      <c r="S33">
        <v>2.0530730677921394</v>
      </c>
      <c r="T33">
        <v>11.901872856766026</v>
      </c>
      <c r="U33" s="156">
        <f t="shared" si="2"/>
        <v>37.600000000000009</v>
      </c>
      <c r="V33" s="154">
        <f t="shared" si="3"/>
        <v>0</v>
      </c>
      <c r="X33" s="159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37.6</v>
      </c>
      <c r="E34">
        <f>GT!N34</f>
        <v>0</v>
      </c>
      <c r="F34">
        <f t="shared" si="4"/>
        <v>72</v>
      </c>
      <c r="G34">
        <f t="shared" si="5"/>
        <v>37.6</v>
      </c>
      <c r="H34" s="154"/>
      <c r="I34">
        <f>BRPL_EOD!AC34+BRPL_EOD!AD34</f>
        <v>15</v>
      </c>
      <c r="J34">
        <f>BYPL_EOD!AC34+BYPL_EOD!AD34</f>
        <v>8.84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37.909999999999997</v>
      </c>
      <c r="O34" s="154">
        <f t="shared" si="1"/>
        <v>-0.30999999999999517</v>
      </c>
      <c r="P34">
        <v>14.877341070957533</v>
      </c>
      <c r="Q34">
        <v>8.7677130044843068</v>
      </c>
      <c r="R34">
        <v>0</v>
      </c>
      <c r="S34">
        <v>2.0530730677921394</v>
      </c>
      <c r="T34">
        <v>11.901872856766026</v>
      </c>
      <c r="U34" s="156">
        <f t="shared" si="2"/>
        <v>37.600000000000009</v>
      </c>
      <c r="V34" s="154">
        <f t="shared" si="3"/>
        <v>0</v>
      </c>
      <c r="X34" s="159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37.6</v>
      </c>
      <c r="E35">
        <f>GT!N35</f>
        <v>0</v>
      </c>
      <c r="F35">
        <f t="shared" si="4"/>
        <v>72</v>
      </c>
      <c r="G35">
        <f t="shared" si="5"/>
        <v>37.6</v>
      </c>
      <c r="H35" s="154"/>
      <c r="I35">
        <f>BRPL_EOD!AC35+BRPL_EOD!AD35</f>
        <v>15</v>
      </c>
      <c r="J35">
        <f>BYPL_EOD!AC35+BYPL_EOD!AD35</f>
        <v>8.84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37.909999999999997</v>
      </c>
      <c r="O35" s="154">
        <f t="shared" si="1"/>
        <v>-0.30999999999999517</v>
      </c>
      <c r="P35">
        <v>14.877341070957533</v>
      </c>
      <c r="Q35">
        <v>8.7677130044843068</v>
      </c>
      <c r="R35">
        <v>0</v>
      </c>
      <c r="S35">
        <v>2.0530730677921394</v>
      </c>
      <c r="T35">
        <v>11.901872856766026</v>
      </c>
      <c r="U35" s="156">
        <f t="shared" si="2"/>
        <v>37.600000000000009</v>
      </c>
      <c r="V35" s="154">
        <f t="shared" si="3"/>
        <v>0</v>
      </c>
      <c r="X35" s="159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37.6</v>
      </c>
      <c r="E36">
        <f>GT!N36</f>
        <v>0</v>
      </c>
      <c r="F36">
        <f t="shared" si="4"/>
        <v>72</v>
      </c>
      <c r="G36">
        <f t="shared" si="5"/>
        <v>37.6</v>
      </c>
      <c r="H36" s="154"/>
      <c r="I36">
        <f>BRPL_EOD!AC36+BRPL_EOD!AD36</f>
        <v>15</v>
      </c>
      <c r="J36">
        <f>BYPL_EOD!AC36+BYPL_EOD!AD36</f>
        <v>8.84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37.909999999999997</v>
      </c>
      <c r="O36" s="154">
        <f t="shared" si="1"/>
        <v>-0.30999999999999517</v>
      </c>
      <c r="P36">
        <v>14.877341070957533</v>
      </c>
      <c r="Q36">
        <v>8.7677130044843068</v>
      </c>
      <c r="R36">
        <v>0</v>
      </c>
      <c r="S36">
        <v>2.0530730677921394</v>
      </c>
      <c r="T36">
        <v>11.901872856766026</v>
      </c>
      <c r="U36" s="156">
        <f t="shared" si="2"/>
        <v>37.600000000000009</v>
      </c>
      <c r="V36" s="154">
        <f t="shared" si="3"/>
        <v>0</v>
      </c>
      <c r="X36" s="159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37.6</v>
      </c>
      <c r="E37">
        <f>GT!N37</f>
        <v>0</v>
      </c>
      <c r="F37">
        <f t="shared" si="4"/>
        <v>72</v>
      </c>
      <c r="G37">
        <f t="shared" si="5"/>
        <v>37.6</v>
      </c>
      <c r="H37" s="154"/>
      <c r="I37">
        <f>BRPL_EOD!AC37+BRPL_EOD!AD37</f>
        <v>15</v>
      </c>
      <c r="J37">
        <f>BYPL_EOD!AC37+BYPL_EOD!AD37</f>
        <v>8.84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37.909999999999997</v>
      </c>
      <c r="O37" s="154">
        <f t="shared" si="1"/>
        <v>-0.30999999999999517</v>
      </c>
      <c r="P37">
        <v>14.877341070957533</v>
      </c>
      <c r="Q37">
        <v>8.7677130044843068</v>
      </c>
      <c r="R37">
        <v>0</v>
      </c>
      <c r="S37">
        <v>2.0530730677921394</v>
      </c>
      <c r="T37">
        <v>11.901872856766026</v>
      </c>
      <c r="U37" s="156">
        <f t="shared" si="2"/>
        <v>37.600000000000009</v>
      </c>
      <c r="V37" s="154">
        <f t="shared" si="3"/>
        <v>0</v>
      </c>
      <c r="X37" s="159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37.6</v>
      </c>
      <c r="E38">
        <f>GT!N38</f>
        <v>0</v>
      </c>
      <c r="F38">
        <f t="shared" si="4"/>
        <v>72</v>
      </c>
      <c r="G38">
        <f t="shared" si="5"/>
        <v>37.6</v>
      </c>
      <c r="H38" s="154"/>
      <c r="I38">
        <f>BRPL_EOD!AC38+BRPL_EOD!AD38</f>
        <v>15</v>
      </c>
      <c r="J38">
        <f>BYPL_EOD!AC38+BYPL_EOD!AD38</f>
        <v>8.84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37.909999999999997</v>
      </c>
      <c r="O38" s="154">
        <f t="shared" si="1"/>
        <v>-0.30999999999999517</v>
      </c>
      <c r="P38">
        <v>14.877341070957533</v>
      </c>
      <c r="Q38">
        <v>8.7677130044843068</v>
      </c>
      <c r="R38">
        <v>0</v>
      </c>
      <c r="S38">
        <v>2.0530730677921394</v>
      </c>
      <c r="T38">
        <v>11.901872856766026</v>
      </c>
      <c r="U38" s="156">
        <f t="shared" si="2"/>
        <v>37.600000000000009</v>
      </c>
      <c r="V38" s="154">
        <f t="shared" si="3"/>
        <v>0</v>
      </c>
      <c r="X38" s="159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37.299999999999997</v>
      </c>
      <c r="E39">
        <f>GT!N39</f>
        <v>0</v>
      </c>
      <c r="F39">
        <f t="shared" si="4"/>
        <v>72</v>
      </c>
      <c r="G39">
        <f t="shared" si="5"/>
        <v>37.299999999999997</v>
      </c>
      <c r="H39" s="154"/>
      <c r="I39">
        <f>BRPL_EOD!AC39+BRPL_EOD!AD39</f>
        <v>15</v>
      </c>
      <c r="J39">
        <f>BYPL_EOD!AC39+BYPL_EOD!AD39</f>
        <v>8.84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37.909999999999997</v>
      </c>
      <c r="O39" s="154">
        <f t="shared" si="1"/>
        <v>-0.60999999999999943</v>
      </c>
      <c r="P39">
        <v>14.758638881561593</v>
      </c>
      <c r="Q39">
        <v>8.6977578475336319</v>
      </c>
      <c r="R39">
        <v>0</v>
      </c>
      <c r="S39">
        <v>2.0366921656554999</v>
      </c>
      <c r="T39">
        <v>11.806911105249275</v>
      </c>
      <c r="U39" s="156">
        <f t="shared" si="2"/>
        <v>37.299999999999997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37.299999999999997</v>
      </c>
      <c r="E40">
        <f>GT!N40</f>
        <v>0</v>
      </c>
      <c r="F40">
        <f t="shared" si="4"/>
        <v>72</v>
      </c>
      <c r="G40">
        <f t="shared" si="5"/>
        <v>37.299999999999997</v>
      </c>
      <c r="H40" s="154"/>
      <c r="I40">
        <f>BRPL_EOD!AC40+BRPL_EOD!AD40</f>
        <v>15</v>
      </c>
      <c r="J40">
        <f>BYPL_EOD!AC40+BYPL_EOD!AD40</f>
        <v>8.84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37.909999999999997</v>
      </c>
      <c r="O40" s="154">
        <f t="shared" si="1"/>
        <v>-0.60999999999999943</v>
      </c>
      <c r="P40">
        <v>14.758638881561593</v>
      </c>
      <c r="Q40">
        <v>8.6977578475336319</v>
      </c>
      <c r="R40">
        <v>0</v>
      </c>
      <c r="S40">
        <v>2.0366921656554999</v>
      </c>
      <c r="T40">
        <v>11.806911105249275</v>
      </c>
      <c r="U40" s="156">
        <f t="shared" si="2"/>
        <v>37.299999999999997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37.299999999999997</v>
      </c>
      <c r="E41">
        <f>GT!N41</f>
        <v>0</v>
      </c>
      <c r="F41">
        <f t="shared" si="4"/>
        <v>72</v>
      </c>
      <c r="G41">
        <f t="shared" si="5"/>
        <v>37.299999999999997</v>
      </c>
      <c r="H41" s="154"/>
      <c r="I41">
        <f>BRPL_EOD!AC41+BRPL_EOD!AD41</f>
        <v>15</v>
      </c>
      <c r="J41">
        <f>BYPL_EOD!AC41+BYPL_EOD!AD41</f>
        <v>8.84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37.909999999999997</v>
      </c>
      <c r="O41" s="154">
        <f t="shared" si="1"/>
        <v>-0.60999999999999943</v>
      </c>
      <c r="P41">
        <v>14.758638881561593</v>
      </c>
      <c r="Q41">
        <v>8.6977578475336319</v>
      </c>
      <c r="R41">
        <v>0</v>
      </c>
      <c r="S41">
        <v>2.0366921656554999</v>
      </c>
      <c r="T41">
        <v>11.806911105249275</v>
      </c>
      <c r="U41" s="156">
        <f t="shared" si="2"/>
        <v>37.299999999999997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37.299999999999997</v>
      </c>
      <c r="E42">
        <f>GT!N42</f>
        <v>0</v>
      </c>
      <c r="F42">
        <f t="shared" si="4"/>
        <v>72</v>
      </c>
      <c r="G42">
        <f t="shared" si="5"/>
        <v>37.299999999999997</v>
      </c>
      <c r="H42" s="154"/>
      <c r="I42">
        <f>BRPL_EOD!AC42+BRPL_EOD!AD42</f>
        <v>15</v>
      </c>
      <c r="J42">
        <f>BYPL_EOD!AC42+BYPL_EOD!AD42</f>
        <v>8.84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37.909999999999997</v>
      </c>
      <c r="O42" s="154">
        <f t="shared" si="1"/>
        <v>-0.60999999999999943</v>
      </c>
      <c r="P42">
        <v>14.758638881561593</v>
      </c>
      <c r="Q42">
        <v>8.6977578475336319</v>
      </c>
      <c r="R42">
        <v>0</v>
      </c>
      <c r="S42">
        <v>2.0366921656554999</v>
      </c>
      <c r="T42">
        <v>11.806911105249275</v>
      </c>
      <c r="U42" s="156">
        <f t="shared" si="2"/>
        <v>37.299999999999997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37.299999999999997</v>
      </c>
      <c r="E43">
        <f>GT!N43</f>
        <v>0</v>
      </c>
      <c r="F43">
        <f t="shared" si="4"/>
        <v>72</v>
      </c>
      <c r="G43">
        <f t="shared" si="5"/>
        <v>37.299999999999997</v>
      </c>
      <c r="H43" s="154"/>
      <c r="I43">
        <f>BRPL_EOD!AC43+BRPL_EOD!AD43</f>
        <v>15</v>
      </c>
      <c r="J43">
        <f>BYPL_EOD!AC43+BYPL_EOD!AD43</f>
        <v>8.84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37.909999999999997</v>
      </c>
      <c r="O43" s="154">
        <f t="shared" si="1"/>
        <v>-0.60999999999999943</v>
      </c>
      <c r="P43">
        <v>14.758638881561593</v>
      </c>
      <c r="Q43">
        <v>8.6977578475336319</v>
      </c>
      <c r="R43">
        <v>0</v>
      </c>
      <c r="S43">
        <v>2.0366921656554999</v>
      </c>
      <c r="T43">
        <v>11.806911105249275</v>
      </c>
      <c r="U43" s="156">
        <f t="shared" si="2"/>
        <v>37.299999999999997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37.299999999999997</v>
      </c>
      <c r="E44">
        <f>GT!N44</f>
        <v>0</v>
      </c>
      <c r="F44">
        <f t="shared" si="4"/>
        <v>72</v>
      </c>
      <c r="G44">
        <f t="shared" si="5"/>
        <v>37.299999999999997</v>
      </c>
      <c r="H44" s="154"/>
      <c r="I44">
        <f>BRPL_EOD!AC44+BRPL_EOD!AD44</f>
        <v>15</v>
      </c>
      <c r="J44">
        <f>BYPL_EOD!AC44+BYPL_EOD!AD44</f>
        <v>8.84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37.909999999999997</v>
      </c>
      <c r="O44" s="154">
        <f t="shared" si="1"/>
        <v>-0.60999999999999943</v>
      </c>
      <c r="P44">
        <v>14.758638881561593</v>
      </c>
      <c r="Q44">
        <v>8.6977578475336319</v>
      </c>
      <c r="R44">
        <v>0</v>
      </c>
      <c r="S44">
        <v>2.0366921656554999</v>
      </c>
      <c r="T44">
        <v>11.806911105249275</v>
      </c>
      <c r="U44" s="156">
        <f t="shared" si="2"/>
        <v>37.299999999999997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37.299999999999997</v>
      </c>
      <c r="E45">
        <f>GT!N45</f>
        <v>0</v>
      </c>
      <c r="F45">
        <f t="shared" si="4"/>
        <v>72</v>
      </c>
      <c r="G45">
        <f t="shared" si="5"/>
        <v>37.299999999999997</v>
      </c>
      <c r="H45" s="154"/>
      <c r="I45">
        <f>BRPL_EOD!AC45+BRPL_EOD!AD45</f>
        <v>15</v>
      </c>
      <c r="J45">
        <f>BYPL_EOD!AC45+BYPL_EOD!AD45</f>
        <v>8.84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37.909999999999997</v>
      </c>
      <c r="O45" s="154">
        <f t="shared" si="1"/>
        <v>-0.60999999999999943</v>
      </c>
      <c r="P45">
        <v>14.758638881561593</v>
      </c>
      <c r="Q45">
        <v>8.6977578475336319</v>
      </c>
      <c r="R45">
        <v>0</v>
      </c>
      <c r="S45">
        <v>2.0366921656554999</v>
      </c>
      <c r="T45">
        <v>11.806911105249275</v>
      </c>
      <c r="U45" s="156">
        <f t="shared" si="2"/>
        <v>37.299999999999997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37.299999999999997</v>
      </c>
      <c r="E46">
        <f>GT!N46</f>
        <v>0</v>
      </c>
      <c r="F46">
        <f t="shared" si="4"/>
        <v>72</v>
      </c>
      <c r="G46">
        <f t="shared" si="5"/>
        <v>37.299999999999997</v>
      </c>
      <c r="H46" s="154"/>
      <c r="I46">
        <f>BRPL_EOD!AC46+BRPL_EOD!AD46</f>
        <v>15</v>
      </c>
      <c r="J46">
        <f>BYPL_EOD!AC46+BYPL_EOD!AD46</f>
        <v>8.84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37.909999999999997</v>
      </c>
      <c r="O46" s="154">
        <f t="shared" si="1"/>
        <v>-0.60999999999999943</v>
      </c>
      <c r="P46">
        <v>14.758638881561593</v>
      </c>
      <c r="Q46">
        <v>8.6977578475336319</v>
      </c>
      <c r="R46">
        <v>0</v>
      </c>
      <c r="S46">
        <v>2.0366921656554999</v>
      </c>
      <c r="T46">
        <v>11.806911105249275</v>
      </c>
      <c r="U46" s="156">
        <f t="shared" si="2"/>
        <v>37.299999999999997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37.299999999999997</v>
      </c>
      <c r="E47">
        <f>GT!N47</f>
        <v>0</v>
      </c>
      <c r="F47">
        <f t="shared" si="4"/>
        <v>72</v>
      </c>
      <c r="G47">
        <f t="shared" si="5"/>
        <v>37.299999999999997</v>
      </c>
      <c r="H47" s="154"/>
      <c r="I47">
        <f>BRPL_EOD!AC47+BRPL_EOD!AD47</f>
        <v>15</v>
      </c>
      <c r="J47">
        <f>BYPL_EOD!AC47+BYPL_EOD!AD47</f>
        <v>8.84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37.909999999999997</v>
      </c>
      <c r="O47" s="154">
        <f t="shared" si="1"/>
        <v>-0.60999999999999943</v>
      </c>
      <c r="P47">
        <v>14.758638881561593</v>
      </c>
      <c r="Q47">
        <v>8.6977578475336319</v>
      </c>
      <c r="R47">
        <v>0</v>
      </c>
      <c r="S47">
        <v>2.0366921656554999</v>
      </c>
      <c r="T47">
        <v>11.806911105249275</v>
      </c>
      <c r="U47" s="156">
        <f t="shared" si="2"/>
        <v>37.299999999999997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37.299999999999997</v>
      </c>
      <c r="E48">
        <f>GT!N48</f>
        <v>0</v>
      </c>
      <c r="F48">
        <f t="shared" si="4"/>
        <v>72</v>
      </c>
      <c r="G48">
        <f t="shared" si="5"/>
        <v>37.299999999999997</v>
      </c>
      <c r="H48" s="154"/>
      <c r="I48">
        <f>BRPL_EOD!AC48+BRPL_EOD!AD48</f>
        <v>15</v>
      </c>
      <c r="J48">
        <f>BYPL_EOD!AC48+BYPL_EOD!AD48</f>
        <v>8.84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37.909999999999997</v>
      </c>
      <c r="O48" s="154">
        <f t="shared" si="1"/>
        <v>-0.60999999999999943</v>
      </c>
      <c r="P48">
        <v>14.758638881561593</v>
      </c>
      <c r="Q48">
        <v>8.6977578475336319</v>
      </c>
      <c r="R48">
        <v>0</v>
      </c>
      <c r="S48">
        <v>2.0366921656554999</v>
      </c>
      <c r="T48">
        <v>11.806911105249275</v>
      </c>
      <c r="U48" s="156">
        <f t="shared" si="2"/>
        <v>37.299999999999997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37.299999999999997</v>
      </c>
      <c r="E49">
        <f>GT!N49</f>
        <v>0</v>
      </c>
      <c r="F49">
        <f t="shared" si="4"/>
        <v>72</v>
      </c>
      <c r="G49">
        <f t="shared" si="5"/>
        <v>37.299999999999997</v>
      </c>
      <c r="H49" s="154"/>
      <c r="I49">
        <f>BRPL_EOD!AC49+BRPL_EOD!AD49</f>
        <v>15</v>
      </c>
      <c r="J49">
        <f>BYPL_EOD!AC49+BYPL_EOD!AD49</f>
        <v>8.84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37.909999999999997</v>
      </c>
      <c r="O49" s="154">
        <f t="shared" si="1"/>
        <v>-0.60999999999999943</v>
      </c>
      <c r="P49">
        <v>14.758638881561593</v>
      </c>
      <c r="Q49">
        <v>8.6977578475336319</v>
      </c>
      <c r="R49">
        <v>0</v>
      </c>
      <c r="S49">
        <v>2.0366921656554999</v>
      </c>
      <c r="T49">
        <v>11.806911105249275</v>
      </c>
      <c r="U49" s="156">
        <f t="shared" si="2"/>
        <v>37.299999999999997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37.299999999999997</v>
      </c>
      <c r="E50">
        <f>GT!N50</f>
        <v>0</v>
      </c>
      <c r="F50">
        <f t="shared" si="4"/>
        <v>72</v>
      </c>
      <c r="G50">
        <f t="shared" si="5"/>
        <v>37.299999999999997</v>
      </c>
      <c r="H50" s="154"/>
      <c r="I50">
        <f>BRPL_EOD!AC50+BRPL_EOD!AD50</f>
        <v>13.57</v>
      </c>
      <c r="J50">
        <f>BYPL_EOD!AC50+BYPL_EOD!AD50</f>
        <v>11.7</v>
      </c>
      <c r="K50">
        <f>MES_EOD!AC50+MES_EOD!AD50</f>
        <v>0</v>
      </c>
      <c r="L50">
        <f>NDMC_EOD!AC50+NDMC_EOD!AD50</f>
        <v>1.87</v>
      </c>
      <c r="M50">
        <f>TPDDL_EOD!AC50+TPDDL_EOD!AD50</f>
        <v>10.86</v>
      </c>
      <c r="N50">
        <f t="shared" si="0"/>
        <v>38</v>
      </c>
      <c r="O50" s="154">
        <f t="shared" si="1"/>
        <v>-0.70000000000000284</v>
      </c>
      <c r="P50">
        <v>13.320026315789473</v>
      </c>
      <c r="Q50">
        <v>11.484473684210524</v>
      </c>
      <c r="R50">
        <v>0</v>
      </c>
      <c r="S50">
        <v>1.8355526315789474</v>
      </c>
      <c r="T50">
        <v>10.659947368421051</v>
      </c>
      <c r="U50" s="156">
        <f t="shared" si="2"/>
        <v>37.299999999999997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37.299999999999997</v>
      </c>
      <c r="E51">
        <f>GT!N51</f>
        <v>0</v>
      </c>
      <c r="F51">
        <f t="shared" si="4"/>
        <v>72</v>
      </c>
      <c r="G51">
        <f t="shared" si="5"/>
        <v>37.299999999999997</v>
      </c>
      <c r="H51" s="154"/>
      <c r="I51">
        <f>BRPL_EOD!AC51+BRPL_EOD!AD51</f>
        <v>15</v>
      </c>
      <c r="J51">
        <f>BYPL_EOD!AC51+BYPL_EOD!AD51</f>
        <v>8.84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37.909999999999997</v>
      </c>
      <c r="O51" s="154">
        <f t="shared" si="1"/>
        <v>-0.60999999999999943</v>
      </c>
      <c r="P51">
        <v>14.758638881561593</v>
      </c>
      <c r="Q51">
        <v>8.6977578475336319</v>
      </c>
      <c r="R51">
        <v>0</v>
      </c>
      <c r="S51">
        <v>2.0366921656554999</v>
      </c>
      <c r="T51">
        <v>11.806911105249275</v>
      </c>
      <c r="U51" s="156">
        <f t="shared" si="2"/>
        <v>37.299999999999997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37.299999999999997</v>
      </c>
      <c r="E52">
        <f>GT!N52</f>
        <v>0</v>
      </c>
      <c r="F52">
        <f t="shared" si="4"/>
        <v>72</v>
      </c>
      <c r="G52">
        <f t="shared" si="5"/>
        <v>37.299999999999997</v>
      </c>
      <c r="H52" s="154"/>
      <c r="I52">
        <f>BRPL_EOD!AC52+BRPL_EOD!AD52</f>
        <v>15</v>
      </c>
      <c r="J52">
        <f>BYPL_EOD!AC52+BYPL_EOD!AD52</f>
        <v>8.84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37.909999999999997</v>
      </c>
      <c r="O52" s="154">
        <f t="shared" si="1"/>
        <v>-0.60999999999999943</v>
      </c>
      <c r="P52">
        <v>14.758638881561593</v>
      </c>
      <c r="Q52">
        <v>8.6977578475336319</v>
      </c>
      <c r="R52">
        <v>0</v>
      </c>
      <c r="S52">
        <v>2.0366921656554999</v>
      </c>
      <c r="T52">
        <v>11.806911105249275</v>
      </c>
      <c r="U52" s="156">
        <f t="shared" si="2"/>
        <v>37.299999999999997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37.299999999999997</v>
      </c>
      <c r="E53">
        <f>GT!N53</f>
        <v>0</v>
      </c>
      <c r="F53">
        <f t="shared" si="4"/>
        <v>72</v>
      </c>
      <c r="G53">
        <f t="shared" si="5"/>
        <v>37.299999999999997</v>
      </c>
      <c r="H53" s="154"/>
      <c r="I53">
        <f>BRPL_EOD!AC53+BRPL_EOD!AD53</f>
        <v>15</v>
      </c>
      <c r="J53">
        <f>BYPL_EOD!AC53+BYPL_EOD!AD53</f>
        <v>8.84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37.909999999999997</v>
      </c>
      <c r="O53" s="154">
        <f t="shared" si="1"/>
        <v>-0.60999999999999943</v>
      </c>
      <c r="P53">
        <v>14.758638881561593</v>
      </c>
      <c r="Q53">
        <v>8.6977578475336319</v>
      </c>
      <c r="R53">
        <v>0</v>
      </c>
      <c r="S53">
        <v>2.0366921656554999</v>
      </c>
      <c r="T53">
        <v>11.806911105249275</v>
      </c>
      <c r="U53" s="156">
        <f t="shared" si="2"/>
        <v>37.299999999999997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37.299999999999997</v>
      </c>
      <c r="E54">
        <f>GT!N54</f>
        <v>0</v>
      </c>
      <c r="F54">
        <f t="shared" si="4"/>
        <v>72</v>
      </c>
      <c r="G54">
        <f t="shared" si="5"/>
        <v>37.299999999999997</v>
      </c>
      <c r="H54" s="154"/>
      <c r="I54">
        <f>BRPL_EOD!AC54+BRPL_EOD!AD54</f>
        <v>15</v>
      </c>
      <c r="J54">
        <f>BYPL_EOD!AC54+BYPL_EOD!AD54</f>
        <v>8.84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37.909999999999997</v>
      </c>
      <c r="O54" s="154">
        <f t="shared" si="1"/>
        <v>-0.60999999999999943</v>
      </c>
      <c r="P54">
        <v>14.758638881561593</v>
      </c>
      <c r="Q54">
        <v>8.6977578475336319</v>
      </c>
      <c r="R54">
        <v>0</v>
      </c>
      <c r="S54">
        <v>2.0366921656554999</v>
      </c>
      <c r="T54">
        <v>11.806911105249275</v>
      </c>
      <c r="U54" s="156">
        <f t="shared" si="2"/>
        <v>37.299999999999997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37.299999999999997</v>
      </c>
      <c r="E55">
        <f>GT!N55</f>
        <v>0</v>
      </c>
      <c r="F55">
        <f t="shared" si="4"/>
        <v>72</v>
      </c>
      <c r="G55">
        <f t="shared" si="5"/>
        <v>37.299999999999997</v>
      </c>
      <c r="H55" s="154"/>
      <c r="I55">
        <f>BRPL_EOD!AC55+BRPL_EOD!AD55</f>
        <v>15</v>
      </c>
      <c r="J55">
        <f>BYPL_EOD!AC55+BYPL_EOD!AD55</f>
        <v>8.84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37.909999999999997</v>
      </c>
      <c r="O55" s="154">
        <f t="shared" si="1"/>
        <v>-0.60999999999999943</v>
      </c>
      <c r="P55">
        <v>14.758638881561593</v>
      </c>
      <c r="Q55">
        <v>8.6977578475336319</v>
      </c>
      <c r="R55">
        <v>0</v>
      </c>
      <c r="S55">
        <v>2.0366921656554999</v>
      </c>
      <c r="T55">
        <v>11.806911105249275</v>
      </c>
      <c r="U55" s="156">
        <f t="shared" si="2"/>
        <v>37.299999999999997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36.299999999999997</v>
      </c>
      <c r="E56">
        <f>GT!N56</f>
        <v>0</v>
      </c>
      <c r="F56">
        <f t="shared" si="4"/>
        <v>72</v>
      </c>
      <c r="G56">
        <f t="shared" si="5"/>
        <v>36.299999999999997</v>
      </c>
      <c r="H56" s="154"/>
      <c r="I56">
        <f>BRPL_EOD!AC56+BRPL_EOD!AD56</f>
        <v>14.64</v>
      </c>
      <c r="J56">
        <f>BYPL_EOD!AC56+BYPL_EOD!AD56</f>
        <v>8.6300000000000008</v>
      </c>
      <c r="K56">
        <f>MES_EOD!AC56+MES_EOD!AD56</f>
        <v>0</v>
      </c>
      <c r="L56">
        <f>NDMC_EOD!AC56+NDMC_EOD!AD56</f>
        <v>2.02</v>
      </c>
      <c r="M56">
        <f>TPDDL_EOD!AC56+TPDDL_EOD!AD56</f>
        <v>11.71</v>
      </c>
      <c r="N56">
        <f t="shared" si="0"/>
        <v>37</v>
      </c>
      <c r="O56" s="154">
        <f t="shared" si="1"/>
        <v>-0.70000000000000284</v>
      </c>
      <c r="P56">
        <v>14.363027027027027</v>
      </c>
      <c r="Q56">
        <v>8.4667297297297299</v>
      </c>
      <c r="R56">
        <v>0</v>
      </c>
      <c r="S56">
        <v>1.9817837837837837</v>
      </c>
      <c r="T56">
        <v>11.48845945945946</v>
      </c>
      <c r="U56" s="156">
        <f t="shared" si="2"/>
        <v>36.299999999999997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36.299999999999997</v>
      </c>
      <c r="E57">
        <f>GT!N57</f>
        <v>0</v>
      </c>
      <c r="F57">
        <f t="shared" si="4"/>
        <v>72</v>
      </c>
      <c r="G57">
        <f t="shared" si="5"/>
        <v>36.299999999999997</v>
      </c>
      <c r="H57" s="154"/>
      <c r="I57">
        <f>BRPL_EOD!AC57+BRPL_EOD!AD57</f>
        <v>14.64</v>
      </c>
      <c r="J57">
        <f>BYPL_EOD!AC57+BYPL_EOD!AD57</f>
        <v>8.6300000000000008</v>
      </c>
      <c r="K57">
        <f>MES_EOD!AC57+MES_EOD!AD57</f>
        <v>0</v>
      </c>
      <c r="L57">
        <f>NDMC_EOD!AC57+NDMC_EOD!AD57</f>
        <v>2.02</v>
      </c>
      <c r="M57">
        <f>TPDDL_EOD!AC57+TPDDL_EOD!AD57</f>
        <v>11.71</v>
      </c>
      <c r="N57">
        <f t="shared" si="0"/>
        <v>37</v>
      </c>
      <c r="O57" s="154">
        <f t="shared" si="1"/>
        <v>-0.70000000000000284</v>
      </c>
      <c r="P57">
        <v>14.363027027027027</v>
      </c>
      <c r="Q57">
        <v>8.4667297297297299</v>
      </c>
      <c r="R57">
        <v>0</v>
      </c>
      <c r="S57">
        <v>1.9817837837837837</v>
      </c>
      <c r="T57">
        <v>11.48845945945946</v>
      </c>
      <c r="U57" s="156">
        <f t="shared" si="2"/>
        <v>36.299999999999997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36.299999999999997</v>
      </c>
      <c r="E58">
        <f>GT!N58</f>
        <v>0</v>
      </c>
      <c r="F58">
        <f t="shared" si="4"/>
        <v>72</v>
      </c>
      <c r="G58">
        <f t="shared" si="5"/>
        <v>36.299999999999997</v>
      </c>
      <c r="H58" s="154"/>
      <c r="I58">
        <f>BRPL_EOD!AC58+BRPL_EOD!AD58</f>
        <v>14.64</v>
      </c>
      <c r="J58">
        <f>BYPL_EOD!AC58+BYPL_EOD!AD58</f>
        <v>8.6300000000000008</v>
      </c>
      <c r="K58">
        <f>MES_EOD!AC58+MES_EOD!AD58</f>
        <v>0</v>
      </c>
      <c r="L58">
        <f>NDMC_EOD!AC58+NDMC_EOD!AD58</f>
        <v>2.02</v>
      </c>
      <c r="M58">
        <f>TPDDL_EOD!AC58+TPDDL_EOD!AD58</f>
        <v>11.71</v>
      </c>
      <c r="N58">
        <f t="shared" si="0"/>
        <v>37</v>
      </c>
      <c r="O58" s="154">
        <f t="shared" si="1"/>
        <v>-0.70000000000000284</v>
      </c>
      <c r="P58">
        <v>14.363027027027027</v>
      </c>
      <c r="Q58">
        <v>8.4667297297297299</v>
      </c>
      <c r="R58">
        <v>0</v>
      </c>
      <c r="S58">
        <v>1.9817837837837837</v>
      </c>
      <c r="T58">
        <v>11.48845945945946</v>
      </c>
      <c r="U58" s="156">
        <f t="shared" si="2"/>
        <v>36.299999999999997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36.299999999999997</v>
      </c>
      <c r="E59">
        <f>GT!N59</f>
        <v>0</v>
      </c>
      <c r="F59">
        <f t="shared" si="4"/>
        <v>72</v>
      </c>
      <c r="G59">
        <f t="shared" si="5"/>
        <v>36.299999999999997</v>
      </c>
      <c r="H59" s="154"/>
      <c r="I59">
        <f>BRPL_EOD!AC59+BRPL_EOD!AD59</f>
        <v>14.64</v>
      </c>
      <c r="J59">
        <f>BYPL_EOD!AC59+BYPL_EOD!AD59</f>
        <v>8.6300000000000008</v>
      </c>
      <c r="K59">
        <f>MES_EOD!AC59+MES_EOD!AD59</f>
        <v>0</v>
      </c>
      <c r="L59">
        <f>NDMC_EOD!AC59+NDMC_EOD!AD59</f>
        <v>2.02</v>
      </c>
      <c r="M59">
        <f>TPDDL_EOD!AC59+TPDDL_EOD!AD59</f>
        <v>11.71</v>
      </c>
      <c r="N59">
        <f t="shared" si="0"/>
        <v>37</v>
      </c>
      <c r="O59" s="154">
        <f t="shared" si="1"/>
        <v>-0.70000000000000284</v>
      </c>
      <c r="P59">
        <v>14.363027027027027</v>
      </c>
      <c r="Q59">
        <v>8.4667297297297299</v>
      </c>
      <c r="R59">
        <v>0</v>
      </c>
      <c r="S59">
        <v>1.9817837837837837</v>
      </c>
      <c r="T59">
        <v>11.48845945945946</v>
      </c>
      <c r="U59" s="156">
        <f t="shared" si="2"/>
        <v>36.299999999999997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36.299999999999997</v>
      </c>
      <c r="E60">
        <f>GT!N60</f>
        <v>0</v>
      </c>
      <c r="F60">
        <f t="shared" si="4"/>
        <v>72</v>
      </c>
      <c r="G60">
        <f t="shared" si="5"/>
        <v>36.299999999999997</v>
      </c>
      <c r="H60" s="154"/>
      <c r="I60">
        <f>BRPL_EOD!AC60+BRPL_EOD!AD60</f>
        <v>14.64</v>
      </c>
      <c r="J60">
        <f>BYPL_EOD!AC60+BYPL_EOD!AD60</f>
        <v>8.6300000000000008</v>
      </c>
      <c r="K60">
        <f>MES_EOD!AC60+MES_EOD!AD60</f>
        <v>0</v>
      </c>
      <c r="L60">
        <f>NDMC_EOD!AC60+NDMC_EOD!AD60</f>
        <v>2.02</v>
      </c>
      <c r="M60">
        <f>TPDDL_EOD!AC60+TPDDL_EOD!AD60</f>
        <v>11.71</v>
      </c>
      <c r="N60">
        <f t="shared" si="0"/>
        <v>37</v>
      </c>
      <c r="O60" s="154">
        <f t="shared" si="1"/>
        <v>-0.70000000000000284</v>
      </c>
      <c r="P60">
        <v>14.363027027027027</v>
      </c>
      <c r="Q60">
        <v>8.4667297297297299</v>
      </c>
      <c r="R60">
        <v>0</v>
      </c>
      <c r="S60">
        <v>1.9817837837837837</v>
      </c>
      <c r="T60">
        <v>11.48845945945946</v>
      </c>
      <c r="U60" s="156">
        <f t="shared" si="2"/>
        <v>36.299999999999997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36.299999999999997</v>
      </c>
      <c r="E61">
        <f>GT!N61</f>
        <v>0</v>
      </c>
      <c r="F61">
        <f t="shared" si="4"/>
        <v>72</v>
      </c>
      <c r="G61">
        <f t="shared" si="5"/>
        <v>36.299999999999997</v>
      </c>
      <c r="H61" s="154"/>
      <c r="I61">
        <f>BRPL_EOD!AC61+BRPL_EOD!AD61</f>
        <v>14.64</v>
      </c>
      <c r="J61">
        <f>BYPL_EOD!AC61+BYPL_EOD!AD61</f>
        <v>8.6300000000000008</v>
      </c>
      <c r="K61">
        <f>MES_EOD!AC61+MES_EOD!AD61</f>
        <v>0</v>
      </c>
      <c r="L61">
        <f>NDMC_EOD!AC61+NDMC_EOD!AD61</f>
        <v>2.02</v>
      </c>
      <c r="M61">
        <f>TPDDL_EOD!AC61+TPDDL_EOD!AD61</f>
        <v>11.71</v>
      </c>
      <c r="N61">
        <f t="shared" si="0"/>
        <v>37</v>
      </c>
      <c r="O61" s="154">
        <f t="shared" si="1"/>
        <v>-0.70000000000000284</v>
      </c>
      <c r="P61">
        <v>14.363027027027027</v>
      </c>
      <c r="Q61">
        <v>8.4667297297297299</v>
      </c>
      <c r="R61">
        <v>0</v>
      </c>
      <c r="S61">
        <v>1.9817837837837837</v>
      </c>
      <c r="T61">
        <v>11.48845945945946</v>
      </c>
      <c r="U61" s="156">
        <f t="shared" si="2"/>
        <v>36.299999999999997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36.299999999999997</v>
      </c>
      <c r="E62">
        <f>GT!N62</f>
        <v>0</v>
      </c>
      <c r="F62">
        <f t="shared" si="4"/>
        <v>72</v>
      </c>
      <c r="G62">
        <f t="shared" si="5"/>
        <v>36.299999999999997</v>
      </c>
      <c r="H62" s="154"/>
      <c r="I62">
        <f>BRPL_EOD!AC62+BRPL_EOD!AD62</f>
        <v>14.64</v>
      </c>
      <c r="J62">
        <f>BYPL_EOD!AC62+BYPL_EOD!AD62</f>
        <v>8.6300000000000008</v>
      </c>
      <c r="K62">
        <f>MES_EOD!AC62+MES_EOD!AD62</f>
        <v>0</v>
      </c>
      <c r="L62">
        <f>NDMC_EOD!AC62+NDMC_EOD!AD62</f>
        <v>2.02</v>
      </c>
      <c r="M62">
        <f>TPDDL_EOD!AC62+TPDDL_EOD!AD62</f>
        <v>11.71</v>
      </c>
      <c r="N62">
        <f t="shared" si="0"/>
        <v>37</v>
      </c>
      <c r="O62" s="154">
        <f t="shared" si="1"/>
        <v>-0.70000000000000284</v>
      </c>
      <c r="P62">
        <v>14.363027027027027</v>
      </c>
      <c r="Q62">
        <v>8.4667297297297299</v>
      </c>
      <c r="R62">
        <v>0</v>
      </c>
      <c r="S62">
        <v>1.9817837837837837</v>
      </c>
      <c r="T62">
        <v>11.48845945945946</v>
      </c>
      <c r="U62" s="156">
        <f t="shared" si="2"/>
        <v>36.299999999999997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36.299999999999997</v>
      </c>
      <c r="E63">
        <f>GT!N63</f>
        <v>0</v>
      </c>
      <c r="F63">
        <f t="shared" si="4"/>
        <v>72</v>
      </c>
      <c r="G63">
        <f t="shared" si="5"/>
        <v>36.299999999999997</v>
      </c>
      <c r="H63" s="154"/>
      <c r="I63">
        <f>BRPL_EOD!AC63+BRPL_EOD!AD63</f>
        <v>14.64</v>
      </c>
      <c r="J63">
        <f>BYPL_EOD!AC63+BYPL_EOD!AD63</f>
        <v>8.6300000000000008</v>
      </c>
      <c r="K63">
        <f>MES_EOD!AC63+MES_EOD!AD63</f>
        <v>0</v>
      </c>
      <c r="L63">
        <f>NDMC_EOD!AC63+NDMC_EOD!AD63</f>
        <v>2.02</v>
      </c>
      <c r="M63">
        <f>TPDDL_EOD!AC63+TPDDL_EOD!AD63</f>
        <v>11.71</v>
      </c>
      <c r="N63">
        <f t="shared" si="0"/>
        <v>37</v>
      </c>
      <c r="O63" s="154">
        <f t="shared" si="1"/>
        <v>-0.70000000000000284</v>
      </c>
      <c r="P63">
        <v>14.363027027027027</v>
      </c>
      <c r="Q63">
        <v>8.4667297297297299</v>
      </c>
      <c r="R63">
        <v>0</v>
      </c>
      <c r="S63">
        <v>1.9817837837837837</v>
      </c>
      <c r="T63">
        <v>11.48845945945946</v>
      </c>
      <c r="U63" s="156">
        <f t="shared" si="2"/>
        <v>36.299999999999997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36.299999999999997</v>
      </c>
      <c r="E64">
        <f>GT!N64</f>
        <v>0</v>
      </c>
      <c r="F64">
        <f t="shared" si="4"/>
        <v>72</v>
      </c>
      <c r="G64">
        <f t="shared" si="5"/>
        <v>36.299999999999997</v>
      </c>
      <c r="H64" s="154"/>
      <c r="I64">
        <f>BRPL_EOD!AC64+BRPL_EOD!AD64</f>
        <v>14.64</v>
      </c>
      <c r="J64">
        <f>BYPL_EOD!AC64+BYPL_EOD!AD64</f>
        <v>8.6300000000000008</v>
      </c>
      <c r="K64">
        <f>MES_EOD!AC64+MES_EOD!AD64</f>
        <v>0</v>
      </c>
      <c r="L64">
        <f>NDMC_EOD!AC64+NDMC_EOD!AD64</f>
        <v>2.02</v>
      </c>
      <c r="M64">
        <f>TPDDL_EOD!AC64+TPDDL_EOD!AD64</f>
        <v>11.71</v>
      </c>
      <c r="N64">
        <f t="shared" si="0"/>
        <v>37</v>
      </c>
      <c r="O64" s="154">
        <f t="shared" si="1"/>
        <v>-0.70000000000000284</v>
      </c>
      <c r="P64">
        <v>14.363027027027027</v>
      </c>
      <c r="Q64">
        <v>8.4667297297297299</v>
      </c>
      <c r="R64">
        <v>0</v>
      </c>
      <c r="S64">
        <v>1.9817837837837837</v>
      </c>
      <c r="T64">
        <v>11.48845945945946</v>
      </c>
      <c r="U64" s="156">
        <f t="shared" si="2"/>
        <v>36.299999999999997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36.299999999999997</v>
      </c>
      <c r="E65">
        <f>GT!N65</f>
        <v>0</v>
      </c>
      <c r="F65">
        <f t="shared" si="4"/>
        <v>72</v>
      </c>
      <c r="G65">
        <f t="shared" si="5"/>
        <v>36.299999999999997</v>
      </c>
      <c r="H65" s="154"/>
      <c r="I65">
        <f>BRPL_EOD!AC65+BRPL_EOD!AD65</f>
        <v>14.64</v>
      </c>
      <c r="J65">
        <f>BYPL_EOD!AC65+BYPL_EOD!AD65</f>
        <v>8.6300000000000008</v>
      </c>
      <c r="K65">
        <f>MES_EOD!AC65+MES_EOD!AD65</f>
        <v>0</v>
      </c>
      <c r="L65">
        <f>NDMC_EOD!AC65+NDMC_EOD!AD65</f>
        <v>2.02</v>
      </c>
      <c r="M65">
        <f>TPDDL_EOD!AC65+TPDDL_EOD!AD65</f>
        <v>11.71</v>
      </c>
      <c r="N65">
        <f t="shared" si="0"/>
        <v>37</v>
      </c>
      <c r="O65" s="154">
        <f t="shared" si="1"/>
        <v>-0.70000000000000284</v>
      </c>
      <c r="P65">
        <v>14.363027027027027</v>
      </c>
      <c r="Q65">
        <v>8.4667297297297299</v>
      </c>
      <c r="R65">
        <v>0</v>
      </c>
      <c r="S65">
        <v>1.9817837837837837</v>
      </c>
      <c r="T65">
        <v>11.48845945945946</v>
      </c>
      <c r="U65" s="156">
        <f t="shared" si="2"/>
        <v>36.299999999999997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36.299999999999997</v>
      </c>
      <c r="E66">
        <f>GT!N66</f>
        <v>0</v>
      </c>
      <c r="F66">
        <f t="shared" si="4"/>
        <v>72</v>
      </c>
      <c r="G66">
        <f t="shared" si="5"/>
        <v>36.299999999999997</v>
      </c>
      <c r="H66" s="154"/>
      <c r="I66">
        <f>BRPL_EOD!AC66+BRPL_EOD!AD66</f>
        <v>14.64</v>
      </c>
      <c r="J66">
        <f>BYPL_EOD!AC66+BYPL_EOD!AD66</f>
        <v>8.6300000000000008</v>
      </c>
      <c r="K66">
        <f>MES_EOD!AC66+MES_EOD!AD66</f>
        <v>0</v>
      </c>
      <c r="L66">
        <f>NDMC_EOD!AC66+NDMC_EOD!AD66</f>
        <v>2.02</v>
      </c>
      <c r="M66">
        <f>TPDDL_EOD!AC66+TPDDL_EOD!AD66</f>
        <v>11.71</v>
      </c>
      <c r="N66">
        <f t="shared" si="0"/>
        <v>37</v>
      </c>
      <c r="O66" s="154">
        <f t="shared" si="1"/>
        <v>-0.70000000000000284</v>
      </c>
      <c r="P66">
        <v>14.363027027027027</v>
      </c>
      <c r="Q66">
        <v>8.4667297297297299</v>
      </c>
      <c r="R66">
        <v>0</v>
      </c>
      <c r="S66">
        <v>1.9817837837837837</v>
      </c>
      <c r="T66">
        <v>11.48845945945946</v>
      </c>
      <c r="U66" s="156">
        <f t="shared" si="2"/>
        <v>36.299999999999997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36.299999999999997</v>
      </c>
      <c r="E67">
        <f>GT!N67</f>
        <v>0</v>
      </c>
      <c r="F67">
        <f t="shared" si="4"/>
        <v>72</v>
      </c>
      <c r="G67">
        <f t="shared" si="5"/>
        <v>36.299999999999997</v>
      </c>
      <c r="H67" s="154"/>
      <c r="I67">
        <f>BRPL_EOD!AC67+BRPL_EOD!AD67</f>
        <v>14.64</v>
      </c>
      <c r="J67">
        <f>BYPL_EOD!AC67+BYPL_EOD!AD67</f>
        <v>8.6300000000000008</v>
      </c>
      <c r="K67">
        <f>MES_EOD!AC67+MES_EOD!AD67</f>
        <v>0</v>
      </c>
      <c r="L67">
        <f>NDMC_EOD!AC67+NDMC_EOD!AD67</f>
        <v>2.02</v>
      </c>
      <c r="M67">
        <f>TPDDL_EOD!AC67+TPDDL_EOD!AD67</f>
        <v>11.71</v>
      </c>
      <c r="N67">
        <f t="shared" ref="N67:N98" si="6">SUM(I67:M67)</f>
        <v>37</v>
      </c>
      <c r="O67" s="154">
        <f t="shared" ref="O67:O98" si="7">G67-N67</f>
        <v>-0.70000000000000284</v>
      </c>
      <c r="P67">
        <v>14.363027027027027</v>
      </c>
      <c r="Q67">
        <v>8.4667297297297299</v>
      </c>
      <c r="R67">
        <v>0</v>
      </c>
      <c r="S67">
        <v>1.9817837837837837</v>
      </c>
      <c r="T67">
        <v>11.48845945945946</v>
      </c>
      <c r="U67" s="156">
        <f t="shared" ref="U67:U98" si="8">SUM(P67:T67)</f>
        <v>36.299999999999997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36.299999999999997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36.299999999999997</v>
      </c>
      <c r="H68" s="154"/>
      <c r="I68">
        <f>BRPL_EOD!AC68+BRPL_EOD!AD68</f>
        <v>14.64</v>
      </c>
      <c r="J68">
        <f>BYPL_EOD!AC68+BYPL_EOD!AD68</f>
        <v>8.6300000000000008</v>
      </c>
      <c r="K68">
        <f>MES_EOD!AC68+MES_EOD!AD68</f>
        <v>0</v>
      </c>
      <c r="L68">
        <f>NDMC_EOD!AC68+NDMC_EOD!AD68</f>
        <v>2.02</v>
      </c>
      <c r="M68">
        <f>TPDDL_EOD!AC68+TPDDL_EOD!AD68</f>
        <v>11.71</v>
      </c>
      <c r="N68">
        <f t="shared" si="6"/>
        <v>37</v>
      </c>
      <c r="O68" s="154">
        <f t="shared" si="7"/>
        <v>-0.70000000000000284</v>
      </c>
      <c r="P68">
        <v>14.363027027027027</v>
      </c>
      <c r="Q68">
        <v>8.4667297297297299</v>
      </c>
      <c r="R68">
        <v>0</v>
      </c>
      <c r="S68">
        <v>1.9817837837837837</v>
      </c>
      <c r="T68">
        <v>11.48845945945946</v>
      </c>
      <c r="U68" s="156">
        <f t="shared" si="8"/>
        <v>36.299999999999997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36.299999999999997</v>
      </c>
      <c r="E69">
        <f>GT!N69</f>
        <v>0</v>
      </c>
      <c r="F69">
        <f t="shared" si="10"/>
        <v>72</v>
      </c>
      <c r="G69">
        <f t="shared" si="11"/>
        <v>36.299999999999997</v>
      </c>
      <c r="H69" s="154"/>
      <c r="I69">
        <f>BRPL_EOD!AC69+BRPL_EOD!AD69</f>
        <v>14.64</v>
      </c>
      <c r="J69">
        <f>BYPL_EOD!AC69+BYPL_EOD!AD69</f>
        <v>8.6300000000000008</v>
      </c>
      <c r="K69">
        <f>MES_EOD!AC69+MES_EOD!AD69</f>
        <v>0</v>
      </c>
      <c r="L69">
        <f>NDMC_EOD!AC69+NDMC_EOD!AD69</f>
        <v>2.02</v>
      </c>
      <c r="M69">
        <f>TPDDL_EOD!AC69+TPDDL_EOD!AD69</f>
        <v>11.71</v>
      </c>
      <c r="N69">
        <f t="shared" si="6"/>
        <v>37</v>
      </c>
      <c r="O69" s="154">
        <f t="shared" si="7"/>
        <v>-0.70000000000000284</v>
      </c>
      <c r="P69">
        <v>14.363027027027027</v>
      </c>
      <c r="Q69">
        <v>8.4667297297297299</v>
      </c>
      <c r="R69">
        <v>0</v>
      </c>
      <c r="S69">
        <v>1.9817837837837837</v>
      </c>
      <c r="T69">
        <v>11.48845945945946</v>
      </c>
      <c r="U69" s="156">
        <f t="shared" si="8"/>
        <v>36.299999999999997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36.299999999999997</v>
      </c>
      <c r="E70">
        <f>GT!N70</f>
        <v>0</v>
      </c>
      <c r="F70">
        <f t="shared" si="10"/>
        <v>72</v>
      </c>
      <c r="G70">
        <f t="shared" si="11"/>
        <v>36.299999999999997</v>
      </c>
      <c r="H70" s="154"/>
      <c r="I70">
        <f>BRPL_EOD!AC70+BRPL_EOD!AD70</f>
        <v>14.64</v>
      </c>
      <c r="J70">
        <f>BYPL_EOD!AC70+BYPL_EOD!AD70</f>
        <v>8.6300000000000008</v>
      </c>
      <c r="K70">
        <f>MES_EOD!AC70+MES_EOD!AD70</f>
        <v>0</v>
      </c>
      <c r="L70">
        <f>NDMC_EOD!AC70+NDMC_EOD!AD70</f>
        <v>2.02</v>
      </c>
      <c r="M70">
        <f>TPDDL_EOD!AC70+TPDDL_EOD!AD70</f>
        <v>11.71</v>
      </c>
      <c r="N70">
        <f t="shared" si="6"/>
        <v>37</v>
      </c>
      <c r="O70" s="154">
        <f t="shared" si="7"/>
        <v>-0.70000000000000284</v>
      </c>
      <c r="P70">
        <v>14.363027027027027</v>
      </c>
      <c r="Q70">
        <v>8.4667297297297299</v>
      </c>
      <c r="R70">
        <v>0</v>
      </c>
      <c r="S70">
        <v>1.9817837837837837</v>
      </c>
      <c r="T70">
        <v>11.48845945945946</v>
      </c>
      <c r="U70" s="156">
        <f t="shared" si="8"/>
        <v>36.299999999999997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37.299999999999997</v>
      </c>
      <c r="E71">
        <f>GT!N71</f>
        <v>0</v>
      </c>
      <c r="F71">
        <f t="shared" si="10"/>
        <v>72</v>
      </c>
      <c r="G71">
        <f t="shared" si="11"/>
        <v>37.299999999999997</v>
      </c>
      <c r="H71" s="154"/>
      <c r="I71">
        <f>BRPL_EOD!AC71+BRPL_EOD!AD71</f>
        <v>15</v>
      </c>
      <c r="J71">
        <f>BYPL_EOD!AC71+BYPL_EOD!AD71</f>
        <v>8.84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37.909999999999997</v>
      </c>
      <c r="O71" s="154">
        <f t="shared" si="7"/>
        <v>-0.60999999999999943</v>
      </c>
      <c r="P71">
        <v>14.758638881561593</v>
      </c>
      <c r="Q71">
        <v>8.6977578475336319</v>
      </c>
      <c r="R71">
        <v>0</v>
      </c>
      <c r="S71">
        <v>2.0366921656554999</v>
      </c>
      <c r="T71">
        <v>11.806911105249275</v>
      </c>
      <c r="U71" s="156">
        <f t="shared" si="8"/>
        <v>37.299999999999997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37.299999999999997</v>
      </c>
      <c r="E72">
        <f>GT!N72</f>
        <v>0</v>
      </c>
      <c r="F72">
        <f t="shared" si="10"/>
        <v>72</v>
      </c>
      <c r="G72">
        <f t="shared" si="11"/>
        <v>37.299999999999997</v>
      </c>
      <c r="H72" s="154"/>
      <c r="I72">
        <f>BRPL_EOD!AC72+BRPL_EOD!AD72</f>
        <v>15</v>
      </c>
      <c r="J72">
        <f>BYPL_EOD!AC72+BYPL_EOD!AD72</f>
        <v>8.84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37.909999999999997</v>
      </c>
      <c r="O72" s="154">
        <f t="shared" si="7"/>
        <v>-0.60999999999999943</v>
      </c>
      <c r="P72">
        <v>14.758638881561593</v>
      </c>
      <c r="Q72">
        <v>8.6977578475336319</v>
      </c>
      <c r="R72">
        <v>0</v>
      </c>
      <c r="S72">
        <v>2.0366921656554999</v>
      </c>
      <c r="T72">
        <v>11.806911105249275</v>
      </c>
      <c r="U72" s="156">
        <f t="shared" si="8"/>
        <v>37.299999999999997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37.299999999999997</v>
      </c>
      <c r="E73">
        <f>GT!N73</f>
        <v>0</v>
      </c>
      <c r="F73">
        <f t="shared" si="10"/>
        <v>72</v>
      </c>
      <c r="G73">
        <f t="shared" si="11"/>
        <v>37.299999999999997</v>
      </c>
      <c r="H73" s="154"/>
      <c r="I73">
        <f>BRPL_EOD!AC73+BRPL_EOD!AD73</f>
        <v>15</v>
      </c>
      <c r="J73">
        <f>BYPL_EOD!AC73+BYPL_EOD!AD73</f>
        <v>8.84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37.909999999999997</v>
      </c>
      <c r="O73" s="154">
        <f t="shared" si="7"/>
        <v>-0.60999999999999943</v>
      </c>
      <c r="P73">
        <v>14.758638881561593</v>
      </c>
      <c r="Q73">
        <v>8.6977578475336319</v>
      </c>
      <c r="R73">
        <v>0</v>
      </c>
      <c r="S73">
        <v>2.0366921656554999</v>
      </c>
      <c r="T73">
        <v>11.806911105249275</v>
      </c>
      <c r="U73" s="156">
        <f t="shared" si="8"/>
        <v>37.299999999999997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37.299999999999997</v>
      </c>
      <c r="E74">
        <f>GT!N74</f>
        <v>0</v>
      </c>
      <c r="F74">
        <f t="shared" si="10"/>
        <v>72</v>
      </c>
      <c r="G74">
        <f t="shared" si="11"/>
        <v>37.299999999999997</v>
      </c>
      <c r="H74" s="154"/>
      <c r="I74">
        <f>BRPL_EOD!AC74+BRPL_EOD!AD74</f>
        <v>15</v>
      </c>
      <c r="J74">
        <f>BYPL_EOD!AC74+BYPL_EOD!AD74</f>
        <v>8.84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37.909999999999997</v>
      </c>
      <c r="O74" s="154">
        <f t="shared" si="7"/>
        <v>-0.60999999999999943</v>
      </c>
      <c r="P74">
        <v>14.758638881561593</v>
      </c>
      <c r="Q74">
        <v>8.6977578475336319</v>
      </c>
      <c r="R74">
        <v>0</v>
      </c>
      <c r="S74">
        <v>2.0366921656554999</v>
      </c>
      <c r="T74">
        <v>11.806911105249275</v>
      </c>
      <c r="U74" s="156">
        <f t="shared" si="8"/>
        <v>37.299999999999997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37.6</v>
      </c>
      <c r="E75">
        <f>GT!N75</f>
        <v>0</v>
      </c>
      <c r="F75">
        <f t="shared" si="10"/>
        <v>72</v>
      </c>
      <c r="G75">
        <f t="shared" si="11"/>
        <v>37.6</v>
      </c>
      <c r="H75" s="154"/>
      <c r="I75">
        <f>BRPL_EOD!AC75+BRPL_EOD!AD75</f>
        <v>15</v>
      </c>
      <c r="J75">
        <f>BYPL_EOD!AC75+BYPL_EOD!AD75</f>
        <v>8.84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37.909999999999997</v>
      </c>
      <c r="O75" s="154">
        <f t="shared" si="7"/>
        <v>-0.30999999999999517</v>
      </c>
      <c r="P75">
        <v>14.877341070957533</v>
      </c>
      <c r="Q75">
        <v>8.7677130044843068</v>
      </c>
      <c r="R75">
        <v>0</v>
      </c>
      <c r="S75">
        <v>2.0530730677921394</v>
      </c>
      <c r="T75">
        <v>11.901872856766026</v>
      </c>
      <c r="U75" s="156">
        <f t="shared" si="8"/>
        <v>37.600000000000009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37.6</v>
      </c>
      <c r="E76">
        <f>GT!N76</f>
        <v>0</v>
      </c>
      <c r="F76">
        <f t="shared" si="10"/>
        <v>72</v>
      </c>
      <c r="G76">
        <f t="shared" si="11"/>
        <v>37.6</v>
      </c>
      <c r="H76" s="154"/>
      <c r="I76">
        <f>BRPL_EOD!AC76+BRPL_EOD!AD76</f>
        <v>15</v>
      </c>
      <c r="J76">
        <f>BYPL_EOD!AC76+BYPL_EOD!AD76</f>
        <v>8.84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37.909999999999997</v>
      </c>
      <c r="O76" s="154">
        <f t="shared" si="7"/>
        <v>-0.30999999999999517</v>
      </c>
      <c r="P76">
        <v>14.877341070957533</v>
      </c>
      <c r="Q76">
        <v>8.7677130044843068</v>
      </c>
      <c r="R76">
        <v>0</v>
      </c>
      <c r="S76">
        <v>2.0530730677921394</v>
      </c>
      <c r="T76">
        <v>11.901872856766026</v>
      </c>
      <c r="U76" s="156">
        <f t="shared" si="8"/>
        <v>37.600000000000009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37.6</v>
      </c>
      <c r="E77">
        <f>GT!N77</f>
        <v>0</v>
      </c>
      <c r="F77">
        <f t="shared" si="10"/>
        <v>72</v>
      </c>
      <c r="G77">
        <f t="shared" si="11"/>
        <v>37.6</v>
      </c>
      <c r="H77" s="154"/>
      <c r="I77">
        <f>BRPL_EOD!AC77+BRPL_EOD!AD77</f>
        <v>15</v>
      </c>
      <c r="J77">
        <f>BYPL_EOD!AC77+BYPL_EOD!AD77</f>
        <v>8.84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37.909999999999997</v>
      </c>
      <c r="O77" s="154">
        <f t="shared" si="7"/>
        <v>-0.30999999999999517</v>
      </c>
      <c r="P77">
        <v>14.877341070957533</v>
      </c>
      <c r="Q77">
        <v>8.7677130044843068</v>
      </c>
      <c r="R77">
        <v>0</v>
      </c>
      <c r="S77">
        <v>2.0530730677921394</v>
      </c>
      <c r="T77">
        <v>11.901872856766026</v>
      </c>
      <c r="U77" s="156">
        <f t="shared" si="8"/>
        <v>37.600000000000009</v>
      </c>
      <c r="V77" s="154">
        <f t="shared" si="9"/>
        <v>0</v>
      </c>
      <c r="X77" s="159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37.6</v>
      </c>
      <c r="E78">
        <f>GT!N78</f>
        <v>0</v>
      </c>
      <c r="F78">
        <f t="shared" si="10"/>
        <v>72</v>
      </c>
      <c r="G78">
        <f t="shared" si="11"/>
        <v>37.6</v>
      </c>
      <c r="H78" s="154"/>
      <c r="I78">
        <f>BRPL_EOD!AC78+BRPL_EOD!AD78</f>
        <v>15</v>
      </c>
      <c r="J78">
        <f>BYPL_EOD!AC78+BYPL_EOD!AD78</f>
        <v>8.84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37.909999999999997</v>
      </c>
      <c r="O78" s="154">
        <f t="shared" si="7"/>
        <v>-0.30999999999999517</v>
      </c>
      <c r="P78">
        <v>14.877341070957533</v>
      </c>
      <c r="Q78">
        <v>8.7677130044843068</v>
      </c>
      <c r="R78">
        <v>0</v>
      </c>
      <c r="S78">
        <v>2.0530730677921394</v>
      </c>
      <c r="T78">
        <v>11.901872856766026</v>
      </c>
      <c r="U78" s="156">
        <f t="shared" si="8"/>
        <v>37.600000000000009</v>
      </c>
      <c r="V78" s="154">
        <f t="shared" si="9"/>
        <v>0</v>
      </c>
      <c r="X78" s="159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37.6</v>
      </c>
      <c r="E79">
        <f>GT!N79</f>
        <v>0</v>
      </c>
      <c r="F79">
        <f t="shared" si="10"/>
        <v>72</v>
      </c>
      <c r="G79">
        <f t="shared" si="11"/>
        <v>37.6</v>
      </c>
      <c r="H79" s="154"/>
      <c r="I79">
        <f>BRPL_EOD!AC79+BRPL_EOD!AD79</f>
        <v>15</v>
      </c>
      <c r="J79">
        <f>BYPL_EOD!AC79+BYPL_EOD!AD79</f>
        <v>8.84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37.909999999999997</v>
      </c>
      <c r="O79" s="154">
        <f t="shared" si="7"/>
        <v>-0.30999999999999517</v>
      </c>
      <c r="P79">
        <v>14.877341070957533</v>
      </c>
      <c r="Q79">
        <v>8.7677130044843068</v>
      </c>
      <c r="R79">
        <v>0</v>
      </c>
      <c r="S79">
        <v>2.0530730677921394</v>
      </c>
      <c r="T79">
        <v>11.901872856766026</v>
      </c>
      <c r="U79" s="156">
        <f t="shared" si="8"/>
        <v>37.600000000000009</v>
      </c>
      <c r="V79" s="154">
        <f t="shared" si="9"/>
        <v>0</v>
      </c>
      <c r="X79" s="159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37.6</v>
      </c>
      <c r="E80">
        <f>GT!N80</f>
        <v>0</v>
      </c>
      <c r="F80">
        <f t="shared" si="10"/>
        <v>72</v>
      </c>
      <c r="G80">
        <f t="shared" si="11"/>
        <v>37.6</v>
      </c>
      <c r="H80" s="154"/>
      <c r="I80">
        <f>BRPL_EOD!AC80+BRPL_EOD!AD80</f>
        <v>15</v>
      </c>
      <c r="J80">
        <f>BYPL_EOD!AC80+BYPL_EOD!AD80</f>
        <v>8.84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37.909999999999997</v>
      </c>
      <c r="O80" s="154">
        <f t="shared" si="7"/>
        <v>-0.30999999999999517</v>
      </c>
      <c r="P80">
        <v>14.877341070957533</v>
      </c>
      <c r="Q80">
        <v>8.7677130044843068</v>
      </c>
      <c r="R80">
        <v>0</v>
      </c>
      <c r="S80">
        <v>2.0530730677921394</v>
      </c>
      <c r="T80">
        <v>11.901872856766026</v>
      </c>
      <c r="U80" s="156">
        <f t="shared" si="8"/>
        <v>37.600000000000009</v>
      </c>
      <c r="V80" s="154">
        <f t="shared" si="9"/>
        <v>0</v>
      </c>
      <c r="X80" s="159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37.6</v>
      </c>
      <c r="E81">
        <f>GT!N81</f>
        <v>0</v>
      </c>
      <c r="F81">
        <f t="shared" si="10"/>
        <v>72</v>
      </c>
      <c r="G81">
        <f t="shared" si="11"/>
        <v>37.6</v>
      </c>
      <c r="H81" s="154"/>
      <c r="I81">
        <f>BRPL_EOD!AC81+BRPL_EOD!AD81</f>
        <v>15</v>
      </c>
      <c r="J81">
        <f>BYPL_EOD!AC81+BYPL_EOD!AD81</f>
        <v>8.84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37.909999999999997</v>
      </c>
      <c r="O81" s="154">
        <f t="shared" si="7"/>
        <v>-0.30999999999999517</v>
      </c>
      <c r="P81">
        <v>14.877341070957533</v>
      </c>
      <c r="Q81">
        <v>8.7677130044843068</v>
      </c>
      <c r="R81">
        <v>0</v>
      </c>
      <c r="S81">
        <v>2.0530730677921394</v>
      </c>
      <c r="T81">
        <v>11.901872856766026</v>
      </c>
      <c r="U81" s="156">
        <f t="shared" si="8"/>
        <v>37.600000000000009</v>
      </c>
      <c r="V81" s="154">
        <f t="shared" si="9"/>
        <v>0</v>
      </c>
      <c r="X81" s="159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37.6</v>
      </c>
      <c r="E82">
        <f>GT!N82</f>
        <v>0</v>
      </c>
      <c r="F82">
        <f t="shared" si="10"/>
        <v>72</v>
      </c>
      <c r="G82">
        <f t="shared" si="11"/>
        <v>37.6</v>
      </c>
      <c r="H82" s="154"/>
      <c r="I82">
        <f>BRPL_EOD!AC82+BRPL_EOD!AD82</f>
        <v>15</v>
      </c>
      <c r="J82">
        <f>BYPL_EOD!AC82+BYPL_EOD!AD82</f>
        <v>8.84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37.909999999999997</v>
      </c>
      <c r="O82" s="154">
        <f t="shared" si="7"/>
        <v>-0.30999999999999517</v>
      </c>
      <c r="P82">
        <v>14.877341070957533</v>
      </c>
      <c r="Q82">
        <v>8.7677130044843068</v>
      </c>
      <c r="R82">
        <v>0</v>
      </c>
      <c r="S82">
        <v>2.0530730677921394</v>
      </c>
      <c r="T82">
        <v>11.901872856766026</v>
      </c>
      <c r="U82" s="156">
        <f t="shared" si="8"/>
        <v>37.600000000000009</v>
      </c>
      <c r="V82" s="154">
        <f t="shared" si="9"/>
        <v>0</v>
      </c>
      <c r="X82" s="159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37.6</v>
      </c>
      <c r="E83">
        <f>GT!N83</f>
        <v>0</v>
      </c>
      <c r="F83">
        <f t="shared" si="10"/>
        <v>72</v>
      </c>
      <c r="G83">
        <f t="shared" si="11"/>
        <v>37.6</v>
      </c>
      <c r="H83" s="154"/>
      <c r="I83">
        <f>BRPL_EOD!AC83+BRPL_EOD!AD83</f>
        <v>15</v>
      </c>
      <c r="J83">
        <f>BYPL_EOD!AC83+BYPL_EOD!AD83</f>
        <v>8.84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37.909999999999997</v>
      </c>
      <c r="O83" s="154">
        <f t="shared" si="7"/>
        <v>-0.30999999999999517</v>
      </c>
      <c r="P83">
        <v>14.877341070957533</v>
      </c>
      <c r="Q83">
        <v>8.7677130044843068</v>
      </c>
      <c r="R83">
        <v>0</v>
      </c>
      <c r="S83">
        <v>2.0530730677921394</v>
      </c>
      <c r="T83">
        <v>11.901872856766026</v>
      </c>
      <c r="U83" s="156">
        <f t="shared" si="8"/>
        <v>37.600000000000009</v>
      </c>
      <c r="V83" s="154">
        <f t="shared" si="9"/>
        <v>0</v>
      </c>
      <c r="X83" s="159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37.6</v>
      </c>
      <c r="E84">
        <f>GT!N84</f>
        <v>0</v>
      </c>
      <c r="F84">
        <f t="shared" si="10"/>
        <v>72</v>
      </c>
      <c r="G84">
        <f t="shared" si="11"/>
        <v>37.6</v>
      </c>
      <c r="H84" s="154"/>
      <c r="I84">
        <f>BRPL_EOD!AC84+BRPL_EOD!AD84</f>
        <v>15</v>
      </c>
      <c r="J84">
        <f>BYPL_EOD!AC84+BYPL_EOD!AD84</f>
        <v>8.84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37.909999999999997</v>
      </c>
      <c r="O84" s="154">
        <f t="shared" si="7"/>
        <v>-0.30999999999999517</v>
      </c>
      <c r="P84">
        <v>14.877341070957533</v>
      </c>
      <c r="Q84">
        <v>8.7677130044843068</v>
      </c>
      <c r="R84">
        <v>0</v>
      </c>
      <c r="S84">
        <v>2.0530730677921394</v>
      </c>
      <c r="T84">
        <v>11.901872856766026</v>
      </c>
      <c r="U84" s="156">
        <f t="shared" si="8"/>
        <v>37.600000000000009</v>
      </c>
      <c r="V84" s="154">
        <f t="shared" si="9"/>
        <v>0</v>
      </c>
      <c r="X84" s="159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37.6</v>
      </c>
      <c r="E85">
        <f>GT!N85</f>
        <v>0</v>
      </c>
      <c r="F85">
        <f t="shared" si="10"/>
        <v>72</v>
      </c>
      <c r="G85">
        <f t="shared" si="11"/>
        <v>37.6</v>
      </c>
      <c r="H85" s="154"/>
      <c r="I85">
        <f>BRPL_EOD!AC85+BRPL_EOD!AD85</f>
        <v>15</v>
      </c>
      <c r="J85">
        <f>BYPL_EOD!AC85+BYPL_EOD!AD85</f>
        <v>8.84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37.909999999999997</v>
      </c>
      <c r="O85" s="154">
        <f t="shared" si="7"/>
        <v>-0.30999999999999517</v>
      </c>
      <c r="P85">
        <v>14.877341070957533</v>
      </c>
      <c r="Q85">
        <v>8.7677130044843068</v>
      </c>
      <c r="R85">
        <v>0</v>
      </c>
      <c r="S85">
        <v>2.0530730677921394</v>
      </c>
      <c r="T85">
        <v>11.901872856766026</v>
      </c>
      <c r="U85" s="156">
        <f t="shared" si="8"/>
        <v>37.600000000000009</v>
      </c>
      <c r="V85" s="154">
        <f t="shared" si="9"/>
        <v>0</v>
      </c>
      <c r="X85" s="159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37.6</v>
      </c>
      <c r="E86">
        <f>GT!N86</f>
        <v>0</v>
      </c>
      <c r="F86">
        <f t="shared" si="10"/>
        <v>72</v>
      </c>
      <c r="G86">
        <f t="shared" si="11"/>
        <v>37.6</v>
      </c>
      <c r="H86" s="154"/>
      <c r="I86">
        <f>BRPL_EOD!AC86+BRPL_EOD!AD86</f>
        <v>15</v>
      </c>
      <c r="J86">
        <f>BYPL_EOD!AC86+BYPL_EOD!AD86</f>
        <v>8.84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37.909999999999997</v>
      </c>
      <c r="O86" s="154">
        <f t="shared" si="7"/>
        <v>-0.30999999999999517</v>
      </c>
      <c r="P86">
        <v>14.877341070957533</v>
      </c>
      <c r="Q86">
        <v>8.7677130044843068</v>
      </c>
      <c r="R86">
        <v>0</v>
      </c>
      <c r="S86">
        <v>2.0530730677921394</v>
      </c>
      <c r="T86">
        <v>11.901872856766026</v>
      </c>
      <c r="U86" s="156">
        <f t="shared" si="8"/>
        <v>37.600000000000009</v>
      </c>
      <c r="V86" s="154">
        <f t="shared" si="9"/>
        <v>0</v>
      </c>
      <c r="X86" s="159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37.6</v>
      </c>
      <c r="E87">
        <f>GT!N87</f>
        <v>0</v>
      </c>
      <c r="F87">
        <f t="shared" si="10"/>
        <v>72</v>
      </c>
      <c r="G87">
        <f t="shared" si="11"/>
        <v>37.6</v>
      </c>
      <c r="H87" s="154"/>
      <c r="I87">
        <f>BRPL_EOD!AC87+BRPL_EOD!AD87</f>
        <v>15</v>
      </c>
      <c r="J87">
        <f>BYPL_EOD!AC87+BYPL_EOD!AD87</f>
        <v>8.84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37.909999999999997</v>
      </c>
      <c r="O87" s="154">
        <f t="shared" si="7"/>
        <v>-0.30999999999999517</v>
      </c>
      <c r="P87">
        <v>14.877341070957533</v>
      </c>
      <c r="Q87">
        <v>8.7677130044843068</v>
      </c>
      <c r="R87">
        <v>0</v>
      </c>
      <c r="S87">
        <v>2.0530730677921394</v>
      </c>
      <c r="T87">
        <v>11.901872856766026</v>
      </c>
      <c r="U87" s="156">
        <f t="shared" si="8"/>
        <v>37.600000000000009</v>
      </c>
      <c r="V87" s="154">
        <f t="shared" si="9"/>
        <v>0</v>
      </c>
      <c r="X87" s="159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37.6</v>
      </c>
      <c r="E88">
        <f>GT!N88</f>
        <v>0</v>
      </c>
      <c r="F88">
        <f t="shared" si="10"/>
        <v>72</v>
      </c>
      <c r="G88">
        <f t="shared" si="11"/>
        <v>37.6</v>
      </c>
      <c r="H88" s="154"/>
      <c r="I88">
        <f>BRPL_EOD!AC88+BRPL_EOD!AD88</f>
        <v>15</v>
      </c>
      <c r="J88">
        <f>BYPL_EOD!AC88+BYPL_EOD!AD88</f>
        <v>8.84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37.909999999999997</v>
      </c>
      <c r="O88" s="154">
        <f t="shared" si="7"/>
        <v>-0.30999999999999517</v>
      </c>
      <c r="P88">
        <v>14.877341070957533</v>
      </c>
      <c r="Q88">
        <v>8.7677130044843068</v>
      </c>
      <c r="R88">
        <v>0</v>
      </c>
      <c r="S88">
        <v>2.0530730677921394</v>
      </c>
      <c r="T88">
        <v>11.901872856766026</v>
      </c>
      <c r="U88" s="156">
        <f t="shared" si="8"/>
        <v>37.600000000000009</v>
      </c>
      <c r="V88" s="154">
        <f t="shared" si="9"/>
        <v>0</v>
      </c>
      <c r="X88" s="159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37.6</v>
      </c>
      <c r="E89">
        <f>GT!N89</f>
        <v>0</v>
      </c>
      <c r="F89">
        <f t="shared" si="10"/>
        <v>72</v>
      </c>
      <c r="G89">
        <f t="shared" si="11"/>
        <v>37.6</v>
      </c>
      <c r="H89" s="154"/>
      <c r="I89">
        <f>BRPL_EOD!AC89+BRPL_EOD!AD89</f>
        <v>15</v>
      </c>
      <c r="J89">
        <f>BYPL_EOD!AC89+BYPL_EOD!AD89</f>
        <v>8.84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37.909999999999997</v>
      </c>
      <c r="O89" s="154">
        <f t="shared" si="7"/>
        <v>-0.30999999999999517</v>
      </c>
      <c r="P89">
        <v>14.877341070957533</v>
      </c>
      <c r="Q89">
        <v>8.7677130044843068</v>
      </c>
      <c r="R89">
        <v>0</v>
      </c>
      <c r="S89">
        <v>2.0530730677921394</v>
      </c>
      <c r="T89">
        <v>11.901872856766026</v>
      </c>
      <c r="U89" s="156">
        <f t="shared" si="8"/>
        <v>37.600000000000009</v>
      </c>
      <c r="V89" s="154">
        <f t="shared" si="9"/>
        <v>0</v>
      </c>
      <c r="X89" s="159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37.6</v>
      </c>
      <c r="E90">
        <f>GT!N90</f>
        <v>0</v>
      </c>
      <c r="F90">
        <f t="shared" si="10"/>
        <v>72</v>
      </c>
      <c r="G90">
        <f t="shared" si="11"/>
        <v>37.6</v>
      </c>
      <c r="H90" s="154"/>
      <c r="I90">
        <f>BRPL_EOD!AC90+BRPL_EOD!AD90</f>
        <v>15</v>
      </c>
      <c r="J90">
        <f>BYPL_EOD!AC90+BYPL_EOD!AD90</f>
        <v>8.84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37.909999999999997</v>
      </c>
      <c r="O90" s="154">
        <f t="shared" si="7"/>
        <v>-0.30999999999999517</v>
      </c>
      <c r="P90">
        <v>14.877341070957533</v>
      </c>
      <c r="Q90">
        <v>8.7677130044843068</v>
      </c>
      <c r="R90">
        <v>0</v>
      </c>
      <c r="S90">
        <v>2.0530730677921394</v>
      </c>
      <c r="T90">
        <v>11.901872856766026</v>
      </c>
      <c r="U90" s="156">
        <f t="shared" si="8"/>
        <v>37.600000000000009</v>
      </c>
      <c r="V90" s="154">
        <f t="shared" si="9"/>
        <v>0</v>
      </c>
      <c r="X90" s="159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37.6</v>
      </c>
      <c r="E91">
        <f>GT!N91</f>
        <v>0</v>
      </c>
      <c r="F91">
        <f t="shared" si="10"/>
        <v>72</v>
      </c>
      <c r="G91">
        <f t="shared" si="11"/>
        <v>37.6</v>
      </c>
      <c r="H91" s="154"/>
      <c r="I91">
        <f>BRPL_EOD!AC91+BRPL_EOD!AD91</f>
        <v>15</v>
      </c>
      <c r="J91">
        <f>BYPL_EOD!AC91+BYPL_EOD!AD91</f>
        <v>8.84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37.909999999999997</v>
      </c>
      <c r="O91" s="154">
        <f t="shared" si="7"/>
        <v>-0.30999999999999517</v>
      </c>
      <c r="P91">
        <v>14.877341070957533</v>
      </c>
      <c r="Q91">
        <v>8.7677130044843068</v>
      </c>
      <c r="R91">
        <v>0</v>
      </c>
      <c r="S91">
        <v>2.0530730677921394</v>
      </c>
      <c r="T91">
        <v>11.901872856766026</v>
      </c>
      <c r="U91" s="156">
        <f t="shared" si="8"/>
        <v>37.600000000000009</v>
      </c>
      <c r="V91" s="154">
        <f t="shared" si="9"/>
        <v>0</v>
      </c>
      <c r="X91" s="159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38.6</v>
      </c>
      <c r="E92">
        <f>GT!N92</f>
        <v>0</v>
      </c>
      <c r="F92">
        <f t="shared" si="10"/>
        <v>72</v>
      </c>
      <c r="G92">
        <f t="shared" si="11"/>
        <v>38.6</v>
      </c>
      <c r="H92" s="154"/>
      <c r="I92">
        <f>BRPL_EOD!AC92+BRPL_EOD!AD92</f>
        <v>15.67</v>
      </c>
      <c r="J92">
        <f>BYPL_EOD!AC92+BYPL_EOD!AD92</f>
        <v>8.84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38.58</v>
      </c>
      <c r="O92" s="154">
        <f t="shared" si="7"/>
        <v>2.0000000000003126E-2</v>
      </c>
      <c r="P92">
        <v>15.678123379989634</v>
      </c>
      <c r="Q92">
        <v>8.8445826853291862</v>
      </c>
      <c r="R92">
        <v>0</v>
      </c>
      <c r="S92">
        <v>2.0710730948678071</v>
      </c>
      <c r="T92">
        <v>12.006220839813375</v>
      </c>
      <c r="U92" s="156">
        <f t="shared" si="8"/>
        <v>38.6</v>
      </c>
      <c r="V92" s="154">
        <f t="shared" si="9"/>
        <v>0</v>
      </c>
      <c r="X92" s="159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38.6</v>
      </c>
      <c r="E93">
        <f>GT!N93</f>
        <v>0</v>
      </c>
      <c r="F93">
        <f t="shared" si="10"/>
        <v>72</v>
      </c>
      <c r="G93">
        <f t="shared" si="11"/>
        <v>38.6</v>
      </c>
      <c r="H93" s="154"/>
      <c r="I93">
        <f>BRPL_EOD!AC93+BRPL_EOD!AD93</f>
        <v>13.93</v>
      </c>
      <c r="J93">
        <f>BYPL_EOD!AC93+BYPL_EOD!AD93</f>
        <v>12.01</v>
      </c>
      <c r="K93">
        <f>MES_EOD!AC93+MES_EOD!AD93</f>
        <v>0</v>
      </c>
      <c r="L93">
        <f>NDMC_EOD!AC93+NDMC_EOD!AD93</f>
        <v>1.92</v>
      </c>
      <c r="M93">
        <f>TPDDL_EOD!AC93+TPDDL_EOD!AD93</f>
        <v>11.14</v>
      </c>
      <c r="N93">
        <f t="shared" si="6"/>
        <v>39</v>
      </c>
      <c r="O93" s="154">
        <f t="shared" si="7"/>
        <v>-0.39999999999999858</v>
      </c>
      <c r="P93">
        <v>13.787128205128205</v>
      </c>
      <c r="Q93">
        <v>11.886820512820513</v>
      </c>
      <c r="R93">
        <v>0</v>
      </c>
      <c r="S93">
        <v>1.9003076923076923</v>
      </c>
      <c r="T93">
        <v>11.025743589743591</v>
      </c>
      <c r="U93" s="156">
        <f t="shared" si="8"/>
        <v>38.6</v>
      </c>
      <c r="V93" s="154">
        <f t="shared" si="9"/>
        <v>0</v>
      </c>
      <c r="X93" s="159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38.6</v>
      </c>
      <c r="E94">
        <f>GT!N94</f>
        <v>0</v>
      </c>
      <c r="F94">
        <f t="shared" si="10"/>
        <v>72</v>
      </c>
      <c r="G94">
        <f t="shared" si="11"/>
        <v>38.6</v>
      </c>
      <c r="H94" s="154"/>
      <c r="I94">
        <f>BRPL_EOD!AC94+BRPL_EOD!AD94</f>
        <v>13.93</v>
      </c>
      <c r="J94">
        <f>BYPL_EOD!AC94+BYPL_EOD!AD94</f>
        <v>12.01</v>
      </c>
      <c r="K94">
        <f>MES_EOD!AC94+MES_EOD!AD94</f>
        <v>0</v>
      </c>
      <c r="L94">
        <f>NDMC_EOD!AC94+NDMC_EOD!AD94</f>
        <v>1.92</v>
      </c>
      <c r="M94">
        <f>TPDDL_EOD!AC94+TPDDL_EOD!AD94</f>
        <v>11.14</v>
      </c>
      <c r="N94">
        <f t="shared" si="6"/>
        <v>39</v>
      </c>
      <c r="O94" s="154">
        <f t="shared" si="7"/>
        <v>-0.39999999999999858</v>
      </c>
      <c r="P94">
        <v>13.787128205128205</v>
      </c>
      <c r="Q94">
        <v>11.886820512820513</v>
      </c>
      <c r="R94">
        <v>0</v>
      </c>
      <c r="S94">
        <v>1.9003076923076923</v>
      </c>
      <c r="T94">
        <v>11.025743589743591</v>
      </c>
      <c r="U94" s="156">
        <f t="shared" si="8"/>
        <v>38.6</v>
      </c>
      <c r="V94" s="154">
        <f t="shared" si="9"/>
        <v>0</v>
      </c>
      <c r="X94" s="159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38.6</v>
      </c>
      <c r="E95">
        <f>GT!N95</f>
        <v>0</v>
      </c>
      <c r="F95">
        <f t="shared" si="10"/>
        <v>72</v>
      </c>
      <c r="G95">
        <f t="shared" si="11"/>
        <v>38.6</v>
      </c>
      <c r="H95" s="154"/>
      <c r="I95">
        <f>BRPL_EOD!AC95+BRPL_EOD!AD95</f>
        <v>15.67</v>
      </c>
      <c r="J95">
        <f>BYPL_EOD!AC95+BYPL_EOD!AD95</f>
        <v>8.84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38.58</v>
      </c>
      <c r="O95" s="154">
        <f t="shared" si="7"/>
        <v>2.0000000000003126E-2</v>
      </c>
      <c r="P95">
        <v>15.678123379989634</v>
      </c>
      <c r="Q95">
        <v>8.8445826853291862</v>
      </c>
      <c r="R95">
        <v>0</v>
      </c>
      <c r="S95">
        <v>2.0710730948678071</v>
      </c>
      <c r="T95">
        <v>12.006220839813375</v>
      </c>
      <c r="U95" s="156">
        <f t="shared" si="8"/>
        <v>38.6</v>
      </c>
      <c r="V95" s="154">
        <f t="shared" si="9"/>
        <v>0</v>
      </c>
      <c r="X95" s="159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38.6</v>
      </c>
      <c r="E96">
        <f>GT!N96</f>
        <v>0</v>
      </c>
      <c r="F96">
        <f t="shared" si="10"/>
        <v>72</v>
      </c>
      <c r="G96">
        <f t="shared" si="11"/>
        <v>38.6</v>
      </c>
      <c r="H96" s="154"/>
      <c r="I96">
        <f>BRPL_EOD!AC96+BRPL_EOD!AD96</f>
        <v>15.67</v>
      </c>
      <c r="J96">
        <f>BYPL_EOD!AC96+BYPL_EOD!AD96</f>
        <v>8.84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38.58</v>
      </c>
      <c r="O96" s="154">
        <f t="shared" si="7"/>
        <v>2.0000000000003126E-2</v>
      </c>
      <c r="P96">
        <v>15.678123379989634</v>
      </c>
      <c r="Q96">
        <v>8.8445826853291862</v>
      </c>
      <c r="R96">
        <v>0</v>
      </c>
      <c r="S96">
        <v>2.0710730948678071</v>
      </c>
      <c r="T96">
        <v>12.006220839813375</v>
      </c>
      <c r="U96" s="156">
        <f t="shared" si="8"/>
        <v>38.6</v>
      </c>
      <c r="V96" s="154">
        <f t="shared" si="9"/>
        <v>0</v>
      </c>
      <c r="X96" s="159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38.6</v>
      </c>
      <c r="E97">
        <f>GT!N97</f>
        <v>0</v>
      </c>
      <c r="F97">
        <f t="shared" si="10"/>
        <v>72</v>
      </c>
      <c r="G97">
        <f t="shared" si="11"/>
        <v>38.6</v>
      </c>
      <c r="H97" s="154"/>
      <c r="I97">
        <f>BRPL_EOD!AC97+BRPL_EOD!AD97</f>
        <v>15.67</v>
      </c>
      <c r="J97">
        <f>BYPL_EOD!AC97+BYPL_EOD!AD97</f>
        <v>8.84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38.58</v>
      </c>
      <c r="O97" s="154">
        <f t="shared" si="7"/>
        <v>2.0000000000003126E-2</v>
      </c>
      <c r="P97">
        <v>15.678123379989634</v>
      </c>
      <c r="Q97">
        <v>8.8445826853291862</v>
      </c>
      <c r="R97">
        <v>0</v>
      </c>
      <c r="S97">
        <v>2.0710730948678071</v>
      </c>
      <c r="T97">
        <v>12.006220839813375</v>
      </c>
      <c r="U97" s="156">
        <f t="shared" si="8"/>
        <v>38.6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38.6</v>
      </c>
      <c r="E98">
        <f>GT!N98</f>
        <v>0</v>
      </c>
      <c r="F98">
        <f t="shared" si="10"/>
        <v>72</v>
      </c>
      <c r="G98">
        <f t="shared" si="11"/>
        <v>38.6</v>
      </c>
      <c r="H98" s="154"/>
      <c r="I98">
        <f>BRPL_EOD!AC98+BRPL_EOD!AD98</f>
        <v>15.67</v>
      </c>
      <c r="J98">
        <f>BYPL_EOD!AC98+BYPL_EOD!AD98</f>
        <v>8.84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38.58</v>
      </c>
      <c r="O98" s="154">
        <f t="shared" si="7"/>
        <v>2.0000000000003126E-2</v>
      </c>
      <c r="P98">
        <v>15.678123379989634</v>
      </c>
      <c r="Q98">
        <v>8.8445826853291862</v>
      </c>
      <c r="R98">
        <v>0</v>
      </c>
      <c r="S98">
        <v>2.0710730948678071</v>
      </c>
      <c r="T98">
        <v>12.006220839813375</v>
      </c>
      <c r="U98" s="156">
        <f t="shared" si="8"/>
        <v>38.6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1.008</v>
      </c>
      <c r="C99" s="156">
        <f t="shared" ref="C99:U99" si="12">SUM(C3:C98)/4000</f>
        <v>0.72</v>
      </c>
      <c r="D99" s="156">
        <f t="shared" si="12"/>
        <v>0.90269999999999995</v>
      </c>
      <c r="E99" s="156">
        <f t="shared" si="12"/>
        <v>0</v>
      </c>
      <c r="F99" s="156">
        <f t="shared" si="12"/>
        <v>1.728</v>
      </c>
      <c r="G99" s="156">
        <f t="shared" si="12"/>
        <v>0.90269999999999995</v>
      </c>
      <c r="H99" s="156"/>
      <c r="I99" s="156">
        <f t="shared" si="12"/>
        <v>0.36194500000000013</v>
      </c>
      <c r="J99" s="156">
        <f t="shared" si="12"/>
        <v>0.21367250000000007</v>
      </c>
      <c r="K99" s="156">
        <f t="shared" si="12"/>
        <v>0</v>
      </c>
      <c r="L99" s="156">
        <f t="shared" si="12"/>
        <v>4.9367499999999918E-2</v>
      </c>
      <c r="M99" s="156">
        <f t="shared" si="12"/>
        <v>0.28619750000000022</v>
      </c>
      <c r="N99" s="156">
        <f t="shared" si="12"/>
        <v>0.91118249999999967</v>
      </c>
      <c r="O99" s="156">
        <f t="shared" si="12"/>
        <v>-8.4824999999999484E-3</v>
      </c>
      <c r="P99" s="156">
        <f t="shared" si="12"/>
        <v>0.35860445140100555</v>
      </c>
      <c r="Q99" s="156">
        <f t="shared" si="12"/>
        <v>0.21166582847192067</v>
      </c>
      <c r="R99" s="156">
        <f t="shared" si="12"/>
        <v>0</v>
      </c>
      <c r="S99" s="156">
        <f t="shared" si="12"/>
        <v>4.8906251673724158E-2</v>
      </c>
      <c r="T99" s="156">
        <f t="shared" si="12"/>
        <v>0.28352346845334941</v>
      </c>
      <c r="U99" s="156">
        <f t="shared" si="12"/>
        <v>0.90269999999999995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44951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35" t="s">
        <v>349</v>
      </c>
      <c r="AD1" s="23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54"/>
      <c r="I3">
        <f>BRPL_EOD!AK3+BRPL_EOD!AL3</f>
        <v>84.02</v>
      </c>
      <c r="J3">
        <f>BYPL_EOD!AK3+BYPL_EOD!AL3</f>
        <v>48.58</v>
      </c>
      <c r="K3">
        <f>MES_EOD!AK3+MES_EOD!AL3</f>
        <v>5</v>
      </c>
      <c r="L3">
        <f>NDMC_EOD!AK3+NDMC_EOD!AL3</f>
        <v>19.7</v>
      </c>
      <c r="M3">
        <f>TPDDL_EOD!AK3+TPDDL_EOD!AL3</f>
        <v>58.71</v>
      </c>
      <c r="N3">
        <f t="shared" ref="N3:N66" si="0">SUM(I3:M3)</f>
        <v>216.01</v>
      </c>
      <c r="O3" s="154">
        <f t="shared" ref="O3:O66" si="1">G3-N3</f>
        <v>9.9999999999909051E-3</v>
      </c>
      <c r="P3">
        <v>84.02388963473912</v>
      </c>
      <c r="Q3">
        <v>48.582248969955089</v>
      </c>
      <c r="R3">
        <v>5.0002314707652422</v>
      </c>
      <c r="S3">
        <v>19.700911994815055</v>
      </c>
      <c r="T3">
        <v>58.712717929725471</v>
      </c>
      <c r="U3" s="156">
        <f t="shared" ref="U3:U66" si="2">SUM(P3:T3)</f>
        <v>216.01999999999995</v>
      </c>
      <c r="V3" s="154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54"/>
      <c r="I4">
        <f>BRPL_EOD!AK4+BRPL_EOD!AL4</f>
        <v>84.02</v>
      </c>
      <c r="J4">
        <f>BYPL_EOD!AK4+BYPL_EOD!AL4</f>
        <v>48.58</v>
      </c>
      <c r="K4">
        <f>MES_EOD!AK4+MES_EOD!AL4</f>
        <v>5</v>
      </c>
      <c r="L4">
        <f>NDMC_EOD!AK4+NDMC_EOD!AL4</f>
        <v>19.7</v>
      </c>
      <c r="M4">
        <f>TPDDL_EOD!AK4+TPDDL_EOD!AL4</f>
        <v>58.71</v>
      </c>
      <c r="N4">
        <f t="shared" si="0"/>
        <v>216.01</v>
      </c>
      <c r="O4" s="154">
        <f t="shared" si="1"/>
        <v>9.9999999999909051E-3</v>
      </c>
      <c r="P4">
        <v>84.02388963473912</v>
      </c>
      <c r="Q4">
        <v>48.582248969955089</v>
      </c>
      <c r="R4">
        <v>5.0002314707652422</v>
      </c>
      <c r="S4">
        <v>19.700911994815055</v>
      </c>
      <c r="T4">
        <v>58.712717929725471</v>
      </c>
      <c r="U4" s="156">
        <f t="shared" si="2"/>
        <v>216.01999999999995</v>
      </c>
      <c r="V4" s="154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54"/>
      <c r="I5">
        <f>BRPL_EOD!AK5+BRPL_EOD!AL5</f>
        <v>84.02</v>
      </c>
      <c r="J5">
        <f>BYPL_EOD!AK5+BYPL_EOD!AL5</f>
        <v>48.58</v>
      </c>
      <c r="K5">
        <f>MES_EOD!AK5+MES_EOD!AL5</f>
        <v>5</v>
      </c>
      <c r="L5">
        <f>NDMC_EOD!AK5+NDMC_EOD!AL5</f>
        <v>19.7</v>
      </c>
      <c r="M5">
        <f>TPDDL_EOD!AK5+TPDDL_EOD!AL5</f>
        <v>58.71</v>
      </c>
      <c r="N5">
        <f t="shared" si="0"/>
        <v>216.01</v>
      </c>
      <c r="O5" s="154">
        <f t="shared" si="1"/>
        <v>9.9999999999909051E-3</v>
      </c>
      <c r="P5">
        <v>84.02388963473912</v>
      </c>
      <c r="Q5">
        <v>48.582248969955089</v>
      </c>
      <c r="R5">
        <v>5.0002314707652422</v>
      </c>
      <c r="S5">
        <v>19.700911994815055</v>
      </c>
      <c r="T5">
        <v>58.712717929725471</v>
      </c>
      <c r="U5" s="156">
        <f t="shared" si="2"/>
        <v>216.01999999999995</v>
      </c>
      <c r="V5" s="154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54"/>
      <c r="I6">
        <f>BRPL_EOD!AK6+BRPL_EOD!AL6</f>
        <v>84.02</v>
      </c>
      <c r="J6">
        <f>BYPL_EOD!AK6+BYPL_EOD!AL6</f>
        <v>48.58</v>
      </c>
      <c r="K6">
        <f>MES_EOD!AK6+MES_EOD!AL6</f>
        <v>5</v>
      </c>
      <c r="L6">
        <f>NDMC_EOD!AK6+NDMC_EOD!AL6</f>
        <v>19.7</v>
      </c>
      <c r="M6">
        <f>TPDDL_EOD!AK6+TPDDL_EOD!AL6</f>
        <v>58.71</v>
      </c>
      <c r="N6">
        <f t="shared" si="0"/>
        <v>216.01</v>
      </c>
      <c r="O6" s="154">
        <f t="shared" si="1"/>
        <v>9.9999999999909051E-3</v>
      </c>
      <c r="P6">
        <v>84.02388963473912</v>
      </c>
      <c r="Q6">
        <v>48.582248969955089</v>
      </c>
      <c r="R6">
        <v>5.0002314707652422</v>
      </c>
      <c r="S6">
        <v>19.700911994815055</v>
      </c>
      <c r="T6">
        <v>58.712717929725471</v>
      </c>
      <c r="U6" s="156">
        <f t="shared" si="2"/>
        <v>216.01999999999995</v>
      </c>
      <c r="V6" s="154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9.9999999999909051E-3</v>
      </c>
      <c r="P7">
        <v>84.02388963473912</v>
      </c>
      <c r="Q7">
        <v>48.582248969955089</v>
      </c>
      <c r="R7">
        <v>5.0002314707652422</v>
      </c>
      <c r="S7">
        <v>19.700911994815055</v>
      </c>
      <c r="T7">
        <v>58.712717929725471</v>
      </c>
      <c r="U7" s="156">
        <f t="shared" si="2"/>
        <v>216.01999999999995</v>
      </c>
      <c r="V7" s="154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9.9999999999909051E-3</v>
      </c>
      <c r="P8">
        <v>84.02388963473912</v>
      </c>
      <c r="Q8">
        <v>48.582248969955089</v>
      </c>
      <c r="R8">
        <v>5.0002314707652422</v>
      </c>
      <c r="S8">
        <v>19.700911994815055</v>
      </c>
      <c r="T8">
        <v>58.712717929725471</v>
      </c>
      <c r="U8" s="156">
        <f t="shared" si="2"/>
        <v>216.01999999999995</v>
      </c>
      <c r="V8" s="154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206</v>
      </c>
      <c r="E23">
        <f>BAWANA!AM23</f>
        <v>0</v>
      </c>
      <c r="F23">
        <f t="shared" si="4"/>
        <v>256</v>
      </c>
      <c r="G23">
        <f t="shared" si="5"/>
        <v>206</v>
      </c>
      <c r="H23" s="154"/>
      <c r="I23">
        <f>BRPL_EOD!AK23+BRPL_EOD!AL23</f>
        <v>80.03</v>
      </c>
      <c r="J23">
        <f>BYPL_EOD!AK23+BYPL_EOD!AL23</f>
        <v>46.28</v>
      </c>
      <c r="K23">
        <f>MES_EOD!AK23+MES_EOD!AL23</f>
        <v>5</v>
      </c>
      <c r="L23">
        <f>NDMC_EOD!AK23+NDMC_EOD!AL23</f>
        <v>18.77</v>
      </c>
      <c r="M23">
        <f>TPDDL_EOD!AK23+TPDDL_EOD!AL23</f>
        <v>55.92</v>
      </c>
      <c r="N23">
        <f t="shared" si="0"/>
        <v>206</v>
      </c>
      <c r="O23" s="154">
        <f t="shared" si="1"/>
        <v>0</v>
      </c>
      <c r="P23">
        <v>80.03</v>
      </c>
      <c r="Q23">
        <v>46.28</v>
      </c>
      <c r="R23">
        <v>5</v>
      </c>
      <c r="S23">
        <v>18.77</v>
      </c>
      <c r="T23">
        <v>55.92</v>
      </c>
      <c r="U23" s="156">
        <f t="shared" si="2"/>
        <v>206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206</v>
      </c>
      <c r="E24">
        <f>BAWANA!AM24</f>
        <v>0</v>
      </c>
      <c r="F24">
        <f t="shared" si="4"/>
        <v>256</v>
      </c>
      <c r="G24">
        <f t="shared" si="5"/>
        <v>206</v>
      </c>
      <c r="H24" s="154"/>
      <c r="I24">
        <f>BRPL_EOD!AK24+BRPL_EOD!AL24</f>
        <v>80.03</v>
      </c>
      <c r="J24">
        <f>BYPL_EOD!AK24+BYPL_EOD!AL24</f>
        <v>46.28</v>
      </c>
      <c r="K24">
        <f>MES_EOD!AK24+MES_EOD!AL24</f>
        <v>5</v>
      </c>
      <c r="L24">
        <f>NDMC_EOD!AK24+NDMC_EOD!AL24</f>
        <v>18.77</v>
      </c>
      <c r="M24">
        <f>TPDDL_EOD!AK24+TPDDL_EOD!AL24</f>
        <v>55.92</v>
      </c>
      <c r="N24">
        <f t="shared" si="0"/>
        <v>206</v>
      </c>
      <c r="O24" s="154">
        <f t="shared" si="1"/>
        <v>0</v>
      </c>
      <c r="P24">
        <v>80.03</v>
      </c>
      <c r="Q24">
        <v>46.28</v>
      </c>
      <c r="R24">
        <v>5</v>
      </c>
      <c r="S24">
        <v>18.77</v>
      </c>
      <c r="T24">
        <v>55.92</v>
      </c>
      <c r="U24" s="156">
        <f t="shared" si="2"/>
        <v>206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206</v>
      </c>
      <c r="E25">
        <f>BAWANA!AM25</f>
        <v>0</v>
      </c>
      <c r="F25">
        <f t="shared" si="4"/>
        <v>256</v>
      </c>
      <c r="G25">
        <f t="shared" si="5"/>
        <v>206</v>
      </c>
      <c r="H25" s="154"/>
      <c r="I25">
        <f>BRPL_EOD!AK25+BRPL_EOD!AL25</f>
        <v>80.03</v>
      </c>
      <c r="J25">
        <f>BYPL_EOD!AK25+BYPL_EOD!AL25</f>
        <v>46.28</v>
      </c>
      <c r="K25">
        <f>MES_EOD!AK25+MES_EOD!AL25</f>
        <v>5</v>
      </c>
      <c r="L25">
        <f>NDMC_EOD!AK25+NDMC_EOD!AL25</f>
        <v>18.77</v>
      </c>
      <c r="M25">
        <f>TPDDL_EOD!AK25+TPDDL_EOD!AL25</f>
        <v>55.92</v>
      </c>
      <c r="N25">
        <f t="shared" si="0"/>
        <v>206</v>
      </c>
      <c r="O25" s="154">
        <f t="shared" si="1"/>
        <v>0</v>
      </c>
      <c r="P25">
        <v>80.03</v>
      </c>
      <c r="Q25">
        <v>46.28</v>
      </c>
      <c r="R25">
        <v>5</v>
      </c>
      <c r="S25">
        <v>18.77</v>
      </c>
      <c r="T25">
        <v>55.92</v>
      </c>
      <c r="U25" s="156">
        <f t="shared" si="2"/>
        <v>206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206</v>
      </c>
      <c r="E26">
        <f>BAWANA!AM26</f>
        <v>0</v>
      </c>
      <c r="F26">
        <f t="shared" si="4"/>
        <v>256</v>
      </c>
      <c r="G26">
        <f t="shared" si="5"/>
        <v>206</v>
      </c>
      <c r="H26" s="154"/>
      <c r="I26">
        <f>BRPL_EOD!AK26+BRPL_EOD!AL26</f>
        <v>80.03</v>
      </c>
      <c r="J26">
        <f>BYPL_EOD!AK26+BYPL_EOD!AL26</f>
        <v>46.28</v>
      </c>
      <c r="K26">
        <f>MES_EOD!AK26+MES_EOD!AL26</f>
        <v>5</v>
      </c>
      <c r="L26">
        <f>NDMC_EOD!AK26+NDMC_EOD!AL26</f>
        <v>18.77</v>
      </c>
      <c r="M26">
        <f>TPDDL_EOD!AK26+TPDDL_EOD!AL26</f>
        <v>55.92</v>
      </c>
      <c r="N26">
        <f t="shared" si="0"/>
        <v>206</v>
      </c>
      <c r="O26" s="154">
        <f t="shared" si="1"/>
        <v>0</v>
      </c>
      <c r="P26">
        <v>80.03</v>
      </c>
      <c r="Q26">
        <v>46.28</v>
      </c>
      <c r="R26">
        <v>5</v>
      </c>
      <c r="S26">
        <v>18.77</v>
      </c>
      <c r="T26">
        <v>55.92</v>
      </c>
      <c r="U26" s="156">
        <f t="shared" si="2"/>
        <v>206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217.61599999999999</v>
      </c>
      <c r="E27">
        <f>BAWANA!AM27</f>
        <v>0</v>
      </c>
      <c r="F27">
        <f t="shared" si="4"/>
        <v>256</v>
      </c>
      <c r="G27">
        <f t="shared" si="5"/>
        <v>217.61599999999999</v>
      </c>
      <c r="H27" s="154"/>
      <c r="I27">
        <f>BRPL_EOD!AK27+BRPL_EOD!AL27</f>
        <v>99.62</v>
      </c>
      <c r="J27">
        <f>BYPL_EOD!AK27+BYPL_EOD!AL27</f>
        <v>45</v>
      </c>
      <c r="K27">
        <f>MES_EOD!AK27+MES_EOD!AL27</f>
        <v>5</v>
      </c>
      <c r="L27">
        <f>NDMC_EOD!AK27+NDMC_EOD!AL27</f>
        <v>18</v>
      </c>
      <c r="M27">
        <f>TPDDL_EOD!AK27+TPDDL_EOD!AL27</f>
        <v>50</v>
      </c>
      <c r="N27">
        <f t="shared" si="0"/>
        <v>217.62</v>
      </c>
      <c r="O27" s="154">
        <f t="shared" si="1"/>
        <v>-4.0000000000190994E-3</v>
      </c>
      <c r="P27">
        <v>99.61816891829794</v>
      </c>
      <c r="Q27">
        <v>44.999172870140605</v>
      </c>
      <c r="R27">
        <v>4.9999080966822902</v>
      </c>
      <c r="S27">
        <v>17.999669148056242</v>
      </c>
      <c r="T27">
        <v>49.999080966822895</v>
      </c>
      <c r="U27" s="156">
        <f t="shared" si="2"/>
        <v>217.61599999999996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217.61599999999999</v>
      </c>
      <c r="E28">
        <f>BAWANA!AM28</f>
        <v>0</v>
      </c>
      <c r="F28">
        <f t="shared" si="4"/>
        <v>256</v>
      </c>
      <c r="G28">
        <f t="shared" si="5"/>
        <v>217.61599999999999</v>
      </c>
      <c r="H28" s="154"/>
      <c r="I28">
        <f>BRPL_EOD!AK28+BRPL_EOD!AL28</f>
        <v>99.62</v>
      </c>
      <c r="J28">
        <f>BYPL_EOD!AK28+BYPL_EOD!AL28</f>
        <v>45</v>
      </c>
      <c r="K28">
        <f>MES_EOD!AK28+MES_EOD!AL28</f>
        <v>5</v>
      </c>
      <c r="L28">
        <f>NDMC_EOD!AK28+NDMC_EOD!AL28</f>
        <v>18</v>
      </c>
      <c r="M28">
        <f>TPDDL_EOD!AK28+TPDDL_EOD!AL28</f>
        <v>50</v>
      </c>
      <c r="N28">
        <f t="shared" si="0"/>
        <v>217.62</v>
      </c>
      <c r="O28" s="154">
        <f t="shared" si="1"/>
        <v>-4.0000000000190994E-3</v>
      </c>
      <c r="P28">
        <v>99.61816891829794</v>
      </c>
      <c r="Q28">
        <v>44.999172870140605</v>
      </c>
      <c r="R28">
        <v>4.9999080966822902</v>
      </c>
      <c r="S28">
        <v>17.999669148056242</v>
      </c>
      <c r="T28">
        <v>49.999080966822895</v>
      </c>
      <c r="U28" s="156">
        <f t="shared" si="2"/>
        <v>217.61599999999996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217.61599999999999</v>
      </c>
      <c r="E29">
        <f>BAWANA!AM29</f>
        <v>0</v>
      </c>
      <c r="F29">
        <f t="shared" si="4"/>
        <v>256</v>
      </c>
      <c r="G29">
        <f t="shared" si="5"/>
        <v>217.61599999999999</v>
      </c>
      <c r="H29" s="154"/>
      <c r="I29">
        <f>BRPL_EOD!AK29+BRPL_EOD!AL29</f>
        <v>99.62</v>
      </c>
      <c r="J29">
        <f>BYPL_EOD!AK29+BYPL_EOD!AL29</f>
        <v>45</v>
      </c>
      <c r="K29">
        <f>MES_EOD!AK29+MES_EOD!AL29</f>
        <v>5</v>
      </c>
      <c r="L29">
        <f>NDMC_EOD!AK29+NDMC_EOD!AL29</f>
        <v>18</v>
      </c>
      <c r="M29">
        <f>TPDDL_EOD!AK29+TPDDL_EOD!AL29</f>
        <v>50</v>
      </c>
      <c r="N29">
        <f t="shared" si="0"/>
        <v>217.62</v>
      </c>
      <c r="O29" s="154">
        <f t="shared" si="1"/>
        <v>-4.0000000000190994E-3</v>
      </c>
      <c r="P29">
        <v>99.61816891829794</v>
      </c>
      <c r="Q29">
        <v>44.999172870140605</v>
      </c>
      <c r="R29">
        <v>4.9999080966822902</v>
      </c>
      <c r="S29">
        <v>17.999669148056242</v>
      </c>
      <c r="T29">
        <v>49.999080966822895</v>
      </c>
      <c r="U29" s="156">
        <f t="shared" si="2"/>
        <v>217.61599999999996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237.21600000000001</v>
      </c>
      <c r="E30">
        <f>BAWANA!AM30</f>
        <v>0</v>
      </c>
      <c r="F30">
        <f t="shared" si="4"/>
        <v>256</v>
      </c>
      <c r="G30">
        <f t="shared" si="5"/>
        <v>237.21600000000001</v>
      </c>
      <c r="H30" s="154"/>
      <c r="I30">
        <f>BRPL_EOD!AK30+BRPL_EOD!AL30</f>
        <v>99.62</v>
      </c>
      <c r="J30">
        <f>BYPL_EOD!AK30+BYPL_EOD!AL30</f>
        <v>45</v>
      </c>
      <c r="K30">
        <f>MES_EOD!AK30+MES_EOD!AL30</f>
        <v>5</v>
      </c>
      <c r="L30">
        <f>NDMC_EOD!AK30+NDMC_EOD!AL30</f>
        <v>18</v>
      </c>
      <c r="M30">
        <f>TPDDL_EOD!AK30+TPDDL_EOD!AL30</f>
        <v>69.599999999999994</v>
      </c>
      <c r="N30">
        <f t="shared" si="0"/>
        <v>237.22</v>
      </c>
      <c r="O30" s="154">
        <f t="shared" si="1"/>
        <v>-3.9999999999906777E-3</v>
      </c>
      <c r="P30">
        <v>99.618320209088623</v>
      </c>
      <c r="Q30">
        <v>44.999241210690499</v>
      </c>
      <c r="R30">
        <v>4.9999156900767225</v>
      </c>
      <c r="S30">
        <v>17.9996964842762</v>
      </c>
      <c r="T30">
        <v>69.598826405867968</v>
      </c>
      <c r="U30" s="156">
        <f t="shared" si="2"/>
        <v>237.21600000000001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237.21600000000001</v>
      </c>
      <c r="E31">
        <f>BAWANA!AM31</f>
        <v>0</v>
      </c>
      <c r="F31">
        <f t="shared" si="4"/>
        <v>256</v>
      </c>
      <c r="G31">
        <f t="shared" si="5"/>
        <v>237.21600000000001</v>
      </c>
      <c r="H31" s="154"/>
      <c r="I31">
        <f>BRPL_EOD!AK31+BRPL_EOD!AL31</f>
        <v>99.62</v>
      </c>
      <c r="J31">
        <f>BYPL_EOD!AK31+BYPL_EOD!AL31</f>
        <v>45</v>
      </c>
      <c r="K31">
        <f>MES_EOD!AK31+MES_EOD!AL31</f>
        <v>5</v>
      </c>
      <c r="L31">
        <f>NDMC_EOD!AK31+NDMC_EOD!AL31</f>
        <v>18</v>
      </c>
      <c r="M31">
        <f>TPDDL_EOD!AK31+TPDDL_EOD!AL31</f>
        <v>69.599999999999994</v>
      </c>
      <c r="N31">
        <f t="shared" si="0"/>
        <v>237.22</v>
      </c>
      <c r="O31" s="154">
        <f t="shared" si="1"/>
        <v>-3.9999999999906777E-3</v>
      </c>
      <c r="P31">
        <v>99.618320209088623</v>
      </c>
      <c r="Q31">
        <v>44.999241210690499</v>
      </c>
      <c r="R31">
        <v>4.9999156900767225</v>
      </c>
      <c r="S31">
        <v>17.9996964842762</v>
      </c>
      <c r="T31">
        <v>69.598826405867968</v>
      </c>
      <c r="U31" s="156">
        <f t="shared" si="2"/>
        <v>237.21600000000001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237.21600000000001</v>
      </c>
      <c r="E32">
        <f>BAWANA!AM32</f>
        <v>0</v>
      </c>
      <c r="F32">
        <f t="shared" si="4"/>
        <v>256</v>
      </c>
      <c r="G32">
        <f t="shared" si="5"/>
        <v>237.21600000000001</v>
      </c>
      <c r="H32" s="154"/>
      <c r="I32">
        <f>BRPL_EOD!AK32+BRPL_EOD!AL32</f>
        <v>99.62</v>
      </c>
      <c r="J32">
        <f>BYPL_EOD!AK32+BYPL_EOD!AL32</f>
        <v>45</v>
      </c>
      <c r="K32">
        <f>MES_EOD!AK32+MES_EOD!AL32</f>
        <v>5</v>
      </c>
      <c r="L32">
        <f>NDMC_EOD!AK32+NDMC_EOD!AL32</f>
        <v>18</v>
      </c>
      <c r="M32">
        <f>TPDDL_EOD!AK32+TPDDL_EOD!AL32</f>
        <v>69.599999999999994</v>
      </c>
      <c r="N32">
        <f t="shared" si="0"/>
        <v>237.22</v>
      </c>
      <c r="O32" s="154">
        <f t="shared" si="1"/>
        <v>-3.9999999999906777E-3</v>
      </c>
      <c r="P32">
        <v>99.618320209088623</v>
      </c>
      <c r="Q32">
        <v>44.999241210690499</v>
      </c>
      <c r="R32">
        <v>4.9999156900767225</v>
      </c>
      <c r="S32">
        <v>17.9996964842762</v>
      </c>
      <c r="T32">
        <v>69.598826405867968</v>
      </c>
      <c r="U32" s="156">
        <f t="shared" si="2"/>
        <v>237.21600000000001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247.21600000000001</v>
      </c>
      <c r="E33">
        <f>BAWANA!AM33</f>
        <v>0</v>
      </c>
      <c r="F33">
        <f t="shared" si="4"/>
        <v>256</v>
      </c>
      <c r="G33">
        <f t="shared" si="5"/>
        <v>247.21600000000001</v>
      </c>
      <c r="H33" s="154"/>
      <c r="I33">
        <f>BRPL_EOD!AK33+BRPL_EOD!AL33</f>
        <v>99.62</v>
      </c>
      <c r="J33">
        <f>BYPL_EOD!AK33+BYPL_EOD!AL33</f>
        <v>55</v>
      </c>
      <c r="K33">
        <f>MES_EOD!AK33+MES_EOD!AL33</f>
        <v>5</v>
      </c>
      <c r="L33">
        <f>NDMC_EOD!AK33+NDMC_EOD!AL33</f>
        <v>18</v>
      </c>
      <c r="M33">
        <f>TPDDL_EOD!AK33+TPDDL_EOD!AL33</f>
        <v>69.599999999999994</v>
      </c>
      <c r="N33">
        <f t="shared" si="0"/>
        <v>247.22</v>
      </c>
      <c r="O33" s="154">
        <f t="shared" si="1"/>
        <v>-3.9999999999906777E-3</v>
      </c>
      <c r="P33">
        <v>99.618388156298039</v>
      </c>
      <c r="Q33">
        <v>54.99911010436049</v>
      </c>
      <c r="R33">
        <v>4.9999191003964079</v>
      </c>
      <c r="S33">
        <v>17.999708761427069</v>
      </c>
      <c r="T33">
        <v>69.598873877518002</v>
      </c>
      <c r="U33" s="156">
        <f t="shared" si="2"/>
        <v>247.21599999999998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247.21600000000001</v>
      </c>
      <c r="E34">
        <f>BAWANA!AM34</f>
        <v>0</v>
      </c>
      <c r="F34">
        <f t="shared" si="4"/>
        <v>256</v>
      </c>
      <c r="G34">
        <f t="shared" si="5"/>
        <v>247.21600000000001</v>
      </c>
      <c r="H34" s="154"/>
      <c r="I34">
        <f>BRPL_EOD!AK34+BRPL_EOD!AL34</f>
        <v>99.62</v>
      </c>
      <c r="J34">
        <f>BYPL_EOD!AK34+BYPL_EOD!AL34</f>
        <v>55</v>
      </c>
      <c r="K34">
        <f>MES_EOD!AK34+MES_EOD!AL34</f>
        <v>5</v>
      </c>
      <c r="L34">
        <f>NDMC_EOD!AK34+NDMC_EOD!AL34</f>
        <v>18</v>
      </c>
      <c r="M34">
        <f>TPDDL_EOD!AK34+TPDDL_EOD!AL34</f>
        <v>69.599999999999994</v>
      </c>
      <c r="N34">
        <f t="shared" si="0"/>
        <v>247.22</v>
      </c>
      <c r="O34" s="154">
        <f t="shared" si="1"/>
        <v>-3.9999999999906777E-3</v>
      </c>
      <c r="P34">
        <v>99.618388156298039</v>
      </c>
      <c r="Q34">
        <v>54.99911010436049</v>
      </c>
      <c r="R34">
        <v>4.9999191003964079</v>
      </c>
      <c r="S34">
        <v>17.999708761427069</v>
      </c>
      <c r="T34">
        <v>69.598873877518002</v>
      </c>
      <c r="U34" s="156">
        <f t="shared" si="2"/>
        <v>247.21599999999998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247.21600000000001</v>
      </c>
      <c r="E35">
        <f>BAWANA!AM35</f>
        <v>0</v>
      </c>
      <c r="F35">
        <f t="shared" si="4"/>
        <v>256</v>
      </c>
      <c r="G35">
        <f t="shared" si="5"/>
        <v>247.21600000000001</v>
      </c>
      <c r="H35" s="154"/>
      <c r="I35">
        <f>BRPL_EOD!AK35+BRPL_EOD!AL35</f>
        <v>99.62</v>
      </c>
      <c r="J35">
        <f>BYPL_EOD!AK35+BYPL_EOD!AL35</f>
        <v>55</v>
      </c>
      <c r="K35">
        <f>MES_EOD!AK35+MES_EOD!AL35</f>
        <v>5</v>
      </c>
      <c r="L35">
        <f>NDMC_EOD!AK35+NDMC_EOD!AL35</f>
        <v>18</v>
      </c>
      <c r="M35">
        <f>TPDDL_EOD!AK35+TPDDL_EOD!AL35</f>
        <v>69.599999999999994</v>
      </c>
      <c r="N35">
        <f t="shared" si="0"/>
        <v>247.22</v>
      </c>
      <c r="O35" s="154">
        <f t="shared" si="1"/>
        <v>-3.9999999999906777E-3</v>
      </c>
      <c r="P35">
        <v>99.618388156298039</v>
      </c>
      <c r="Q35">
        <v>54.99911010436049</v>
      </c>
      <c r="R35">
        <v>4.9999191003964079</v>
      </c>
      <c r="S35">
        <v>17.999708761427069</v>
      </c>
      <c r="T35">
        <v>69.598873877518002</v>
      </c>
      <c r="U35" s="156">
        <f t="shared" si="2"/>
        <v>247.21599999999998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247.21600000000001</v>
      </c>
      <c r="E36">
        <f>BAWANA!AM36</f>
        <v>0</v>
      </c>
      <c r="F36">
        <f t="shared" si="4"/>
        <v>256</v>
      </c>
      <c r="G36">
        <f t="shared" si="5"/>
        <v>247.21600000000001</v>
      </c>
      <c r="H36" s="154"/>
      <c r="I36">
        <f>BRPL_EOD!AK36+BRPL_EOD!AL36</f>
        <v>99.62</v>
      </c>
      <c r="J36">
        <f>BYPL_EOD!AK36+BYPL_EOD!AL36</f>
        <v>55</v>
      </c>
      <c r="K36">
        <f>MES_EOD!AK36+MES_EOD!AL36</f>
        <v>5</v>
      </c>
      <c r="L36">
        <f>NDMC_EOD!AK36+NDMC_EOD!AL36</f>
        <v>18</v>
      </c>
      <c r="M36">
        <f>TPDDL_EOD!AK36+TPDDL_EOD!AL36</f>
        <v>69.599999999999994</v>
      </c>
      <c r="N36">
        <f t="shared" si="0"/>
        <v>247.22</v>
      </c>
      <c r="O36" s="154">
        <f t="shared" si="1"/>
        <v>-3.9999999999906777E-3</v>
      </c>
      <c r="P36">
        <v>99.618388156298039</v>
      </c>
      <c r="Q36">
        <v>54.99911010436049</v>
      </c>
      <c r="R36">
        <v>4.9999191003964079</v>
      </c>
      <c r="S36">
        <v>17.999708761427069</v>
      </c>
      <c r="T36">
        <v>69.598873877518002</v>
      </c>
      <c r="U36" s="156">
        <f t="shared" si="2"/>
        <v>247.21599999999998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247.21600000000001</v>
      </c>
      <c r="E37">
        <f>BAWANA!AM37</f>
        <v>0</v>
      </c>
      <c r="F37">
        <f t="shared" si="4"/>
        <v>256</v>
      </c>
      <c r="G37">
        <f t="shared" si="5"/>
        <v>247.21600000000001</v>
      </c>
      <c r="H37" s="154"/>
      <c r="I37">
        <f>BRPL_EOD!AK37+BRPL_EOD!AL37</f>
        <v>99.62</v>
      </c>
      <c r="J37">
        <f>BYPL_EOD!AK37+BYPL_EOD!AL37</f>
        <v>55</v>
      </c>
      <c r="K37">
        <f>MES_EOD!AK37+MES_EOD!AL37</f>
        <v>5</v>
      </c>
      <c r="L37">
        <f>NDMC_EOD!AK37+NDMC_EOD!AL37</f>
        <v>18</v>
      </c>
      <c r="M37">
        <f>TPDDL_EOD!AK37+TPDDL_EOD!AL37</f>
        <v>69.599999999999994</v>
      </c>
      <c r="N37">
        <f t="shared" si="0"/>
        <v>247.22</v>
      </c>
      <c r="O37" s="154">
        <f t="shared" si="1"/>
        <v>-3.9999999999906777E-3</v>
      </c>
      <c r="P37">
        <v>99.618388156298039</v>
      </c>
      <c r="Q37">
        <v>54.99911010436049</v>
      </c>
      <c r="R37">
        <v>4.9999191003964079</v>
      </c>
      <c r="S37">
        <v>17.999708761427069</v>
      </c>
      <c r="T37">
        <v>69.598873877518002</v>
      </c>
      <c r="U37" s="156">
        <f t="shared" si="2"/>
        <v>247.21599999999998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247.21600000000001</v>
      </c>
      <c r="E38">
        <f>BAWANA!AM38</f>
        <v>0</v>
      </c>
      <c r="F38">
        <f t="shared" si="4"/>
        <v>256</v>
      </c>
      <c r="G38">
        <f t="shared" si="5"/>
        <v>247.21600000000001</v>
      </c>
      <c r="H38" s="154"/>
      <c r="I38">
        <f>BRPL_EOD!AK38+BRPL_EOD!AL38</f>
        <v>99.62</v>
      </c>
      <c r="J38">
        <f>BYPL_EOD!AK38+BYPL_EOD!AL38</f>
        <v>55</v>
      </c>
      <c r="K38">
        <f>MES_EOD!AK38+MES_EOD!AL38</f>
        <v>5</v>
      </c>
      <c r="L38">
        <f>NDMC_EOD!AK38+NDMC_EOD!AL38</f>
        <v>18</v>
      </c>
      <c r="M38">
        <f>TPDDL_EOD!AK38+TPDDL_EOD!AL38</f>
        <v>69.599999999999994</v>
      </c>
      <c r="N38">
        <f t="shared" si="0"/>
        <v>247.22</v>
      </c>
      <c r="O38" s="154">
        <f t="shared" si="1"/>
        <v>-3.9999999999906777E-3</v>
      </c>
      <c r="P38">
        <v>99.618388156298039</v>
      </c>
      <c r="Q38">
        <v>54.99911010436049</v>
      </c>
      <c r="R38">
        <v>4.9999191003964079</v>
      </c>
      <c r="S38">
        <v>17.999708761427069</v>
      </c>
      <c r="T38">
        <v>69.598873877518002</v>
      </c>
      <c r="U38" s="156">
        <f t="shared" si="2"/>
        <v>247.21599999999998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247.21600000000001</v>
      </c>
      <c r="E39">
        <f>BAWANA!AM39</f>
        <v>0</v>
      </c>
      <c r="F39">
        <f t="shared" si="4"/>
        <v>256</v>
      </c>
      <c r="G39">
        <f t="shared" si="5"/>
        <v>247.21600000000001</v>
      </c>
      <c r="H39" s="154"/>
      <c r="I39">
        <f>BRPL_EOD!AK39+BRPL_EOD!AL39</f>
        <v>99.62</v>
      </c>
      <c r="J39">
        <f>BYPL_EOD!AK39+BYPL_EOD!AL39</f>
        <v>55</v>
      </c>
      <c r="K39">
        <f>MES_EOD!AK39+MES_EOD!AL39</f>
        <v>5</v>
      </c>
      <c r="L39">
        <f>NDMC_EOD!AK39+NDMC_EOD!AL39</f>
        <v>18</v>
      </c>
      <c r="M39">
        <f>TPDDL_EOD!AK39+TPDDL_EOD!AL39</f>
        <v>69.599999999999994</v>
      </c>
      <c r="N39">
        <f t="shared" si="0"/>
        <v>247.22</v>
      </c>
      <c r="O39" s="154">
        <f t="shared" si="1"/>
        <v>-3.9999999999906777E-3</v>
      </c>
      <c r="P39">
        <v>99.618388156298039</v>
      </c>
      <c r="Q39">
        <v>54.99911010436049</v>
      </c>
      <c r="R39">
        <v>4.9999191003964079</v>
      </c>
      <c r="S39">
        <v>17.999708761427069</v>
      </c>
      <c r="T39">
        <v>69.598873877518002</v>
      </c>
      <c r="U39" s="156">
        <f t="shared" si="2"/>
        <v>247.21599999999998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247.21600000000001</v>
      </c>
      <c r="E40">
        <f>BAWANA!AM40</f>
        <v>0</v>
      </c>
      <c r="F40">
        <f t="shared" si="4"/>
        <v>256</v>
      </c>
      <c r="G40">
        <f t="shared" si="5"/>
        <v>247.21600000000001</v>
      </c>
      <c r="H40" s="154"/>
      <c r="I40">
        <f>BRPL_EOD!AK40+BRPL_EOD!AL40</f>
        <v>99.62</v>
      </c>
      <c r="J40">
        <f>BYPL_EOD!AK40+BYPL_EOD!AL40</f>
        <v>55</v>
      </c>
      <c r="K40">
        <f>MES_EOD!AK40+MES_EOD!AL40</f>
        <v>5</v>
      </c>
      <c r="L40">
        <f>NDMC_EOD!AK40+NDMC_EOD!AL40</f>
        <v>18</v>
      </c>
      <c r="M40">
        <f>TPDDL_EOD!AK40+TPDDL_EOD!AL40</f>
        <v>69.599999999999994</v>
      </c>
      <c r="N40">
        <f t="shared" si="0"/>
        <v>247.22</v>
      </c>
      <c r="O40" s="154">
        <f t="shared" si="1"/>
        <v>-3.9999999999906777E-3</v>
      </c>
      <c r="P40">
        <v>99.618388156298039</v>
      </c>
      <c r="Q40">
        <v>54.99911010436049</v>
      </c>
      <c r="R40">
        <v>4.9999191003964079</v>
      </c>
      <c r="S40">
        <v>17.999708761427069</v>
      </c>
      <c r="T40">
        <v>69.598873877518002</v>
      </c>
      <c r="U40" s="156">
        <f t="shared" si="2"/>
        <v>247.21599999999998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247.21600000000001</v>
      </c>
      <c r="E41">
        <f>BAWANA!AM41</f>
        <v>0</v>
      </c>
      <c r="F41">
        <f t="shared" si="4"/>
        <v>256</v>
      </c>
      <c r="G41">
        <f t="shared" si="5"/>
        <v>247.21600000000001</v>
      </c>
      <c r="H41" s="154"/>
      <c r="I41">
        <f>BRPL_EOD!AK41+BRPL_EOD!AL41</f>
        <v>99.62</v>
      </c>
      <c r="J41">
        <f>BYPL_EOD!AK41+BYPL_EOD!AL41</f>
        <v>55</v>
      </c>
      <c r="K41">
        <f>MES_EOD!AK41+MES_EOD!AL41</f>
        <v>5</v>
      </c>
      <c r="L41">
        <f>NDMC_EOD!AK41+NDMC_EOD!AL41</f>
        <v>18</v>
      </c>
      <c r="M41">
        <f>TPDDL_EOD!AK41+TPDDL_EOD!AL41</f>
        <v>69.599999999999994</v>
      </c>
      <c r="N41">
        <f t="shared" si="0"/>
        <v>247.22</v>
      </c>
      <c r="O41" s="154">
        <f t="shared" si="1"/>
        <v>-3.9999999999906777E-3</v>
      </c>
      <c r="P41">
        <v>99.618388156298039</v>
      </c>
      <c r="Q41">
        <v>54.99911010436049</v>
      </c>
      <c r="R41">
        <v>4.9999191003964079</v>
      </c>
      <c r="S41">
        <v>17.999708761427069</v>
      </c>
      <c r="T41">
        <v>69.598873877518002</v>
      </c>
      <c r="U41" s="156">
        <f t="shared" si="2"/>
        <v>247.21599999999998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247.21600000000001</v>
      </c>
      <c r="E42">
        <f>BAWANA!AM42</f>
        <v>0</v>
      </c>
      <c r="F42">
        <f t="shared" si="4"/>
        <v>256</v>
      </c>
      <c r="G42">
        <f t="shared" si="5"/>
        <v>247.21600000000001</v>
      </c>
      <c r="H42" s="154"/>
      <c r="I42">
        <f>BRPL_EOD!AK42+BRPL_EOD!AL42</f>
        <v>99.62</v>
      </c>
      <c r="J42">
        <f>BYPL_EOD!AK42+BYPL_EOD!AL42</f>
        <v>55</v>
      </c>
      <c r="K42">
        <f>MES_EOD!AK42+MES_EOD!AL42</f>
        <v>5</v>
      </c>
      <c r="L42">
        <f>NDMC_EOD!AK42+NDMC_EOD!AL42</f>
        <v>18</v>
      </c>
      <c r="M42">
        <f>TPDDL_EOD!AK42+TPDDL_EOD!AL42</f>
        <v>69.599999999999994</v>
      </c>
      <c r="N42">
        <f t="shared" si="0"/>
        <v>247.22</v>
      </c>
      <c r="O42" s="154">
        <f t="shared" si="1"/>
        <v>-3.9999999999906777E-3</v>
      </c>
      <c r="P42">
        <v>99.618388156298039</v>
      </c>
      <c r="Q42">
        <v>54.99911010436049</v>
      </c>
      <c r="R42">
        <v>4.9999191003964079</v>
      </c>
      <c r="S42">
        <v>17.999708761427069</v>
      </c>
      <c r="T42">
        <v>69.598873877518002</v>
      </c>
      <c r="U42" s="156">
        <f t="shared" si="2"/>
        <v>247.21599999999998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247.21600000000001</v>
      </c>
      <c r="E43">
        <f>BAWANA!AM43</f>
        <v>0</v>
      </c>
      <c r="F43">
        <f t="shared" si="4"/>
        <v>256</v>
      </c>
      <c r="G43">
        <f t="shared" si="5"/>
        <v>247.21600000000001</v>
      </c>
      <c r="H43" s="154"/>
      <c r="I43">
        <f>BRPL_EOD!AK43+BRPL_EOD!AL43</f>
        <v>99.62</v>
      </c>
      <c r="J43">
        <f>BYPL_EOD!AK43+BYPL_EOD!AL43</f>
        <v>55</v>
      </c>
      <c r="K43">
        <f>MES_EOD!AK43+MES_EOD!AL43</f>
        <v>5</v>
      </c>
      <c r="L43">
        <f>NDMC_EOD!AK43+NDMC_EOD!AL43</f>
        <v>18</v>
      </c>
      <c r="M43">
        <f>TPDDL_EOD!AK43+TPDDL_EOD!AL43</f>
        <v>69.599999999999994</v>
      </c>
      <c r="N43">
        <f t="shared" si="0"/>
        <v>247.22</v>
      </c>
      <c r="O43" s="154">
        <f t="shared" si="1"/>
        <v>-3.9999999999906777E-3</v>
      </c>
      <c r="P43">
        <v>99.618388156298039</v>
      </c>
      <c r="Q43">
        <v>54.99911010436049</v>
      </c>
      <c r="R43">
        <v>4.9999191003964079</v>
      </c>
      <c r="S43">
        <v>17.999708761427069</v>
      </c>
      <c r="T43">
        <v>69.598873877518002</v>
      </c>
      <c r="U43" s="156">
        <f t="shared" si="2"/>
        <v>247.21599999999998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247.21600000000001</v>
      </c>
      <c r="E44">
        <f>BAWANA!AM44</f>
        <v>0</v>
      </c>
      <c r="F44">
        <f t="shared" si="4"/>
        <v>256</v>
      </c>
      <c r="G44">
        <f t="shared" si="5"/>
        <v>247.21600000000001</v>
      </c>
      <c r="H44" s="154"/>
      <c r="I44">
        <f>BRPL_EOD!AK44+BRPL_EOD!AL44</f>
        <v>99.62</v>
      </c>
      <c r="J44">
        <f>BYPL_EOD!AK44+BYPL_EOD!AL44</f>
        <v>55</v>
      </c>
      <c r="K44">
        <f>MES_EOD!AK44+MES_EOD!AL44</f>
        <v>5</v>
      </c>
      <c r="L44">
        <f>NDMC_EOD!AK44+NDMC_EOD!AL44</f>
        <v>18</v>
      </c>
      <c r="M44">
        <f>TPDDL_EOD!AK44+TPDDL_EOD!AL44</f>
        <v>69.599999999999994</v>
      </c>
      <c r="N44">
        <f t="shared" si="0"/>
        <v>247.22</v>
      </c>
      <c r="O44" s="154">
        <f t="shared" si="1"/>
        <v>-3.9999999999906777E-3</v>
      </c>
      <c r="P44">
        <v>99.618388156298039</v>
      </c>
      <c r="Q44">
        <v>54.99911010436049</v>
      </c>
      <c r="R44">
        <v>4.9999191003964079</v>
      </c>
      <c r="S44">
        <v>17.999708761427069</v>
      </c>
      <c r="T44">
        <v>69.598873877518002</v>
      </c>
      <c r="U44" s="156">
        <f t="shared" si="2"/>
        <v>247.21599999999998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222.60000000000002</v>
      </c>
      <c r="E45">
        <f>BAWANA!AM45</f>
        <v>0</v>
      </c>
      <c r="F45">
        <f t="shared" si="4"/>
        <v>256</v>
      </c>
      <c r="G45">
        <f t="shared" si="5"/>
        <v>222.60000000000002</v>
      </c>
      <c r="H45" s="154"/>
      <c r="I45">
        <f>BRPL_EOD!AK45+BRPL_EOD!AL45</f>
        <v>75</v>
      </c>
      <c r="J45">
        <f>BYPL_EOD!AK45+BYPL_EOD!AL45</f>
        <v>55</v>
      </c>
      <c r="K45">
        <f>MES_EOD!AK45+MES_EOD!AL45</f>
        <v>5</v>
      </c>
      <c r="L45">
        <f>NDMC_EOD!AK45+NDMC_EOD!AL45</f>
        <v>18</v>
      </c>
      <c r="M45">
        <f>TPDDL_EOD!AK45+TPDDL_EOD!AL45</f>
        <v>69.599999999999994</v>
      </c>
      <c r="N45">
        <f t="shared" si="0"/>
        <v>222.6</v>
      </c>
      <c r="O45" s="154">
        <f t="shared" si="1"/>
        <v>0</v>
      </c>
      <c r="P45">
        <v>75.000000000000014</v>
      </c>
      <c r="Q45">
        <v>55.000000000000007</v>
      </c>
      <c r="R45">
        <v>5.0000000000000009</v>
      </c>
      <c r="S45">
        <v>18.000000000000004</v>
      </c>
      <c r="T45">
        <v>69.600000000000009</v>
      </c>
      <c r="U45" s="156">
        <f t="shared" si="2"/>
        <v>222.60000000000002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212.60000000000002</v>
      </c>
      <c r="E46">
        <f>BAWANA!AM46</f>
        <v>0</v>
      </c>
      <c r="F46">
        <f t="shared" si="4"/>
        <v>256</v>
      </c>
      <c r="G46">
        <f t="shared" si="5"/>
        <v>212.60000000000002</v>
      </c>
      <c r="H46" s="154"/>
      <c r="I46">
        <f>BRPL_EOD!AK46+BRPL_EOD!AL46</f>
        <v>75</v>
      </c>
      <c r="J46">
        <f>BYPL_EOD!AK46+BYPL_EOD!AL46</f>
        <v>45</v>
      </c>
      <c r="K46">
        <f>MES_EOD!AK46+MES_EOD!AL46</f>
        <v>5</v>
      </c>
      <c r="L46">
        <f>NDMC_EOD!AK46+NDMC_EOD!AL46</f>
        <v>18</v>
      </c>
      <c r="M46">
        <f>TPDDL_EOD!AK46+TPDDL_EOD!AL46</f>
        <v>69.599999999999994</v>
      </c>
      <c r="N46">
        <f t="shared" si="0"/>
        <v>212.6</v>
      </c>
      <c r="O46" s="154">
        <f t="shared" si="1"/>
        <v>0</v>
      </c>
      <c r="P46">
        <v>75.000000000000014</v>
      </c>
      <c r="Q46">
        <v>45.000000000000007</v>
      </c>
      <c r="R46">
        <v>5.0000000000000009</v>
      </c>
      <c r="S46">
        <v>18.000000000000004</v>
      </c>
      <c r="T46">
        <v>69.600000000000009</v>
      </c>
      <c r="U46" s="156">
        <f t="shared" si="2"/>
        <v>212.60000000000002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212.60000000000002</v>
      </c>
      <c r="E47">
        <f>BAWANA!AM47</f>
        <v>0</v>
      </c>
      <c r="F47">
        <f t="shared" si="4"/>
        <v>256</v>
      </c>
      <c r="G47">
        <f t="shared" si="5"/>
        <v>212.60000000000002</v>
      </c>
      <c r="H47" s="154"/>
      <c r="I47">
        <f>BRPL_EOD!AK47+BRPL_EOD!AL47</f>
        <v>75</v>
      </c>
      <c r="J47">
        <f>BYPL_EOD!AK47+BYPL_EOD!AL47</f>
        <v>45</v>
      </c>
      <c r="K47">
        <f>MES_EOD!AK47+MES_EOD!AL47</f>
        <v>5</v>
      </c>
      <c r="L47">
        <f>NDMC_EOD!AK47+NDMC_EOD!AL47</f>
        <v>18</v>
      </c>
      <c r="M47">
        <f>TPDDL_EOD!AK47+TPDDL_EOD!AL47</f>
        <v>69.599999999999994</v>
      </c>
      <c r="N47">
        <f t="shared" si="0"/>
        <v>212.6</v>
      </c>
      <c r="O47" s="154">
        <f t="shared" si="1"/>
        <v>0</v>
      </c>
      <c r="P47">
        <v>75.000000000000014</v>
      </c>
      <c r="Q47">
        <v>45.000000000000007</v>
      </c>
      <c r="R47">
        <v>5.0000000000000009</v>
      </c>
      <c r="S47">
        <v>18.000000000000004</v>
      </c>
      <c r="T47">
        <v>69.600000000000009</v>
      </c>
      <c r="U47" s="156">
        <f t="shared" si="2"/>
        <v>212.60000000000002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212.60000000000002</v>
      </c>
      <c r="E48">
        <f>BAWANA!AM48</f>
        <v>0</v>
      </c>
      <c r="F48">
        <f t="shared" si="4"/>
        <v>256</v>
      </c>
      <c r="G48">
        <f t="shared" si="5"/>
        <v>212.60000000000002</v>
      </c>
      <c r="H48" s="154"/>
      <c r="I48">
        <f>BRPL_EOD!AK48+BRPL_EOD!AL48</f>
        <v>75</v>
      </c>
      <c r="J48">
        <f>BYPL_EOD!AK48+BYPL_EOD!AL48</f>
        <v>45</v>
      </c>
      <c r="K48">
        <f>MES_EOD!AK48+MES_EOD!AL48</f>
        <v>5</v>
      </c>
      <c r="L48">
        <f>NDMC_EOD!AK48+NDMC_EOD!AL48</f>
        <v>18</v>
      </c>
      <c r="M48">
        <f>TPDDL_EOD!AK48+TPDDL_EOD!AL48</f>
        <v>69.599999999999994</v>
      </c>
      <c r="N48">
        <f t="shared" si="0"/>
        <v>212.6</v>
      </c>
      <c r="O48" s="154">
        <f t="shared" si="1"/>
        <v>0</v>
      </c>
      <c r="P48">
        <v>75.000000000000014</v>
      </c>
      <c r="Q48">
        <v>45.000000000000007</v>
      </c>
      <c r="R48">
        <v>5.0000000000000009</v>
      </c>
      <c r="S48">
        <v>18.000000000000004</v>
      </c>
      <c r="T48">
        <v>69.600000000000009</v>
      </c>
      <c r="U48" s="156">
        <f t="shared" si="2"/>
        <v>212.60000000000002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213.59</v>
      </c>
      <c r="E49">
        <f>BAWANA!AM49</f>
        <v>0</v>
      </c>
      <c r="F49">
        <f t="shared" si="4"/>
        <v>256</v>
      </c>
      <c r="G49">
        <f t="shared" si="5"/>
        <v>213.59</v>
      </c>
      <c r="H49" s="154"/>
      <c r="I49">
        <f>BRPL_EOD!AK49+BRPL_EOD!AL49</f>
        <v>75.989999999999995</v>
      </c>
      <c r="J49">
        <f>BYPL_EOD!AK49+BYPL_EOD!AL49</f>
        <v>45</v>
      </c>
      <c r="K49">
        <f>MES_EOD!AK49+MES_EOD!AL49</f>
        <v>5</v>
      </c>
      <c r="L49">
        <f>NDMC_EOD!AK49+NDMC_EOD!AL49</f>
        <v>18</v>
      </c>
      <c r="M49">
        <f>TPDDL_EOD!AK49+TPDDL_EOD!AL49</f>
        <v>69.599999999999994</v>
      </c>
      <c r="N49">
        <f t="shared" si="0"/>
        <v>213.59</v>
      </c>
      <c r="O49" s="154">
        <f t="shared" si="1"/>
        <v>0</v>
      </c>
      <c r="P49">
        <v>75.989999999999995</v>
      </c>
      <c r="Q49">
        <v>45</v>
      </c>
      <c r="R49">
        <v>5</v>
      </c>
      <c r="S49">
        <v>18</v>
      </c>
      <c r="T49">
        <v>69.599999999999994</v>
      </c>
      <c r="U49" s="156">
        <f t="shared" si="2"/>
        <v>213.59</v>
      </c>
      <c r="V49" s="154">
        <f t="shared" si="3"/>
        <v>0</v>
      </c>
      <c r="Y49">
        <f>BAWANA!AW49+BAWANA!AX49</f>
        <v>32</v>
      </c>
      <c r="Z49">
        <f>BAWANA!BD49+BAWANA!BE49</f>
        <v>24.41</v>
      </c>
      <c r="AA49">
        <f>BAWANA!X49+BAWANA!Y49</f>
        <v>32</v>
      </c>
      <c r="AB49">
        <f>BAWANA!AE49+BAWANA!AF49</f>
        <v>24.41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211.57999999999998</v>
      </c>
      <c r="E50">
        <f>BAWANA!AM50</f>
        <v>0</v>
      </c>
      <c r="F50">
        <f t="shared" si="4"/>
        <v>256</v>
      </c>
      <c r="G50">
        <f t="shared" si="5"/>
        <v>211.57999999999998</v>
      </c>
      <c r="H50" s="154"/>
      <c r="I50">
        <f>BRPL_EOD!AK50+BRPL_EOD!AL50</f>
        <v>82.26</v>
      </c>
      <c r="J50">
        <f>BYPL_EOD!AK50+BYPL_EOD!AL50</f>
        <v>47.56</v>
      </c>
      <c r="K50">
        <f>MES_EOD!AK50+MES_EOD!AL50</f>
        <v>5</v>
      </c>
      <c r="L50">
        <f>NDMC_EOD!AK50+NDMC_EOD!AL50</f>
        <v>19.29</v>
      </c>
      <c r="M50">
        <f>TPDDL_EOD!AK50+TPDDL_EOD!AL50</f>
        <v>57.47</v>
      </c>
      <c r="N50">
        <f t="shared" si="0"/>
        <v>211.57999999999998</v>
      </c>
      <c r="O50" s="154">
        <f t="shared" si="1"/>
        <v>0</v>
      </c>
      <c r="P50">
        <v>82.26</v>
      </c>
      <c r="Q50">
        <v>47.56</v>
      </c>
      <c r="R50">
        <v>5</v>
      </c>
      <c r="S50">
        <v>19.29</v>
      </c>
      <c r="T50">
        <v>57.47</v>
      </c>
      <c r="U50" s="156">
        <f t="shared" si="2"/>
        <v>211.57999999999998</v>
      </c>
      <c r="V50" s="154">
        <f t="shared" si="3"/>
        <v>0</v>
      </c>
      <c r="Y50">
        <f>BAWANA!AW50+BAWANA!AX50</f>
        <v>32</v>
      </c>
      <c r="Z50">
        <f>BAWANA!BD50+BAWANA!BE50</f>
        <v>26.42</v>
      </c>
      <c r="AA50">
        <f>BAWANA!X50+BAWANA!Y50</f>
        <v>32</v>
      </c>
      <c r="AB50">
        <f>BAWANA!AE50+BAWANA!AF50</f>
        <v>26.42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211.57999999999998</v>
      </c>
      <c r="E51">
        <f>BAWANA!AM51</f>
        <v>0</v>
      </c>
      <c r="F51">
        <f t="shared" si="4"/>
        <v>256</v>
      </c>
      <c r="G51">
        <f t="shared" si="5"/>
        <v>211.57999999999998</v>
      </c>
      <c r="H51" s="154"/>
      <c r="I51">
        <f>BRPL_EOD!AK51+BRPL_EOD!AL51</f>
        <v>82.26</v>
      </c>
      <c r="J51">
        <f>BYPL_EOD!AK51+BYPL_EOD!AL51</f>
        <v>47.56</v>
      </c>
      <c r="K51">
        <f>MES_EOD!AK51+MES_EOD!AL51</f>
        <v>5</v>
      </c>
      <c r="L51">
        <f>NDMC_EOD!AK51+NDMC_EOD!AL51</f>
        <v>19.29</v>
      </c>
      <c r="M51">
        <f>TPDDL_EOD!AK51+TPDDL_EOD!AL51</f>
        <v>57.47</v>
      </c>
      <c r="N51">
        <f t="shared" si="0"/>
        <v>211.57999999999998</v>
      </c>
      <c r="O51" s="154">
        <f t="shared" si="1"/>
        <v>0</v>
      </c>
      <c r="P51">
        <v>82.26</v>
      </c>
      <c r="Q51">
        <v>47.56</v>
      </c>
      <c r="R51">
        <v>5</v>
      </c>
      <c r="S51">
        <v>19.29</v>
      </c>
      <c r="T51">
        <v>57.47</v>
      </c>
      <c r="U51" s="156">
        <f t="shared" si="2"/>
        <v>211.57999999999998</v>
      </c>
      <c r="V51" s="154">
        <f t="shared" si="3"/>
        <v>0</v>
      </c>
      <c r="Y51">
        <f>BAWANA!AW51+BAWANA!AX51</f>
        <v>32</v>
      </c>
      <c r="Z51">
        <f>BAWANA!BD51+BAWANA!BE51</f>
        <v>26.42</v>
      </c>
      <c r="AA51">
        <f>BAWANA!X51+BAWANA!Y51</f>
        <v>32</v>
      </c>
      <c r="AB51">
        <f>BAWANA!AE51+BAWANA!AF51</f>
        <v>26.42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211.57999999999998</v>
      </c>
      <c r="E52">
        <f>BAWANA!AM52</f>
        <v>0</v>
      </c>
      <c r="F52">
        <f t="shared" si="4"/>
        <v>256</v>
      </c>
      <c r="G52">
        <f t="shared" si="5"/>
        <v>211.57999999999998</v>
      </c>
      <c r="H52" s="154"/>
      <c r="I52">
        <f>BRPL_EOD!AK52+BRPL_EOD!AL52</f>
        <v>82.26</v>
      </c>
      <c r="J52">
        <f>BYPL_EOD!AK52+BYPL_EOD!AL52</f>
        <v>47.56</v>
      </c>
      <c r="K52">
        <f>MES_EOD!AK52+MES_EOD!AL52</f>
        <v>5</v>
      </c>
      <c r="L52">
        <f>NDMC_EOD!AK52+NDMC_EOD!AL52</f>
        <v>19.29</v>
      </c>
      <c r="M52">
        <f>TPDDL_EOD!AK52+TPDDL_EOD!AL52</f>
        <v>57.47</v>
      </c>
      <c r="N52">
        <f t="shared" si="0"/>
        <v>211.57999999999998</v>
      </c>
      <c r="O52" s="154">
        <f t="shared" si="1"/>
        <v>0</v>
      </c>
      <c r="P52">
        <v>82.26</v>
      </c>
      <c r="Q52">
        <v>47.56</v>
      </c>
      <c r="R52">
        <v>5</v>
      </c>
      <c r="S52">
        <v>19.29</v>
      </c>
      <c r="T52">
        <v>57.47</v>
      </c>
      <c r="U52" s="156">
        <f t="shared" si="2"/>
        <v>211.57999999999998</v>
      </c>
      <c r="V52" s="154">
        <f t="shared" si="3"/>
        <v>0</v>
      </c>
      <c r="Y52">
        <f>BAWANA!AW52+BAWANA!AX52</f>
        <v>32</v>
      </c>
      <c r="Z52">
        <f>BAWANA!BD52+BAWANA!BE52</f>
        <v>26.42</v>
      </c>
      <c r="AA52">
        <f>BAWANA!X52+BAWANA!Y52</f>
        <v>32</v>
      </c>
      <c r="AB52">
        <f>BAWANA!AE52+BAWANA!AF52</f>
        <v>26.42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211.57999999999998</v>
      </c>
      <c r="E53">
        <f>BAWANA!AM53</f>
        <v>0</v>
      </c>
      <c r="F53">
        <f t="shared" si="4"/>
        <v>256</v>
      </c>
      <c r="G53">
        <f t="shared" si="5"/>
        <v>211.57999999999998</v>
      </c>
      <c r="H53" s="154"/>
      <c r="I53">
        <f>BRPL_EOD!AK53+BRPL_EOD!AL53</f>
        <v>82.26</v>
      </c>
      <c r="J53">
        <f>BYPL_EOD!AK53+BYPL_EOD!AL53</f>
        <v>47.56</v>
      </c>
      <c r="K53">
        <f>MES_EOD!AK53+MES_EOD!AL53</f>
        <v>5</v>
      </c>
      <c r="L53">
        <f>NDMC_EOD!AK53+NDMC_EOD!AL53</f>
        <v>19.29</v>
      </c>
      <c r="M53">
        <f>TPDDL_EOD!AK53+TPDDL_EOD!AL53</f>
        <v>57.47</v>
      </c>
      <c r="N53">
        <f t="shared" si="0"/>
        <v>211.57999999999998</v>
      </c>
      <c r="O53" s="154">
        <f t="shared" si="1"/>
        <v>0</v>
      </c>
      <c r="P53">
        <v>82.26</v>
      </c>
      <c r="Q53">
        <v>47.56</v>
      </c>
      <c r="R53">
        <v>5</v>
      </c>
      <c r="S53">
        <v>19.29</v>
      </c>
      <c r="T53">
        <v>57.47</v>
      </c>
      <c r="U53" s="156">
        <f t="shared" si="2"/>
        <v>211.57999999999998</v>
      </c>
      <c r="V53" s="154">
        <f t="shared" si="3"/>
        <v>0</v>
      </c>
      <c r="Y53">
        <f>BAWANA!AW53+BAWANA!AX53</f>
        <v>32</v>
      </c>
      <c r="Z53">
        <f>BAWANA!BD53+BAWANA!BE53</f>
        <v>26.42</v>
      </c>
      <c r="AA53">
        <f>BAWANA!X53+BAWANA!Y53</f>
        <v>32</v>
      </c>
      <c r="AB53">
        <f>BAWANA!AE53+BAWANA!AF53</f>
        <v>26.42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211.57999999999998</v>
      </c>
      <c r="E54">
        <f>BAWANA!AM54</f>
        <v>0</v>
      </c>
      <c r="F54">
        <f t="shared" si="4"/>
        <v>256</v>
      </c>
      <c r="G54">
        <f t="shared" si="5"/>
        <v>211.57999999999998</v>
      </c>
      <c r="H54" s="154"/>
      <c r="I54">
        <f>BRPL_EOD!AK54+BRPL_EOD!AL54</f>
        <v>82.26</v>
      </c>
      <c r="J54">
        <f>BYPL_EOD!AK54+BYPL_EOD!AL54</f>
        <v>47.56</v>
      </c>
      <c r="K54">
        <f>MES_EOD!AK54+MES_EOD!AL54</f>
        <v>5</v>
      </c>
      <c r="L54">
        <f>NDMC_EOD!AK54+NDMC_EOD!AL54</f>
        <v>19.29</v>
      </c>
      <c r="M54">
        <f>TPDDL_EOD!AK54+TPDDL_EOD!AL54</f>
        <v>57.47</v>
      </c>
      <c r="N54">
        <f t="shared" si="0"/>
        <v>211.57999999999998</v>
      </c>
      <c r="O54" s="154">
        <f t="shared" si="1"/>
        <v>0</v>
      </c>
      <c r="P54">
        <v>82.26</v>
      </c>
      <c r="Q54">
        <v>47.56</v>
      </c>
      <c r="R54">
        <v>5</v>
      </c>
      <c r="S54">
        <v>19.29</v>
      </c>
      <c r="T54">
        <v>57.47</v>
      </c>
      <c r="U54" s="156">
        <f t="shared" si="2"/>
        <v>211.57999999999998</v>
      </c>
      <c r="V54" s="154">
        <f t="shared" si="3"/>
        <v>0</v>
      </c>
      <c r="Y54">
        <f>BAWANA!AW54+BAWANA!AX54</f>
        <v>32</v>
      </c>
      <c r="Z54">
        <f>BAWANA!BD54+BAWANA!BE54</f>
        <v>26.42</v>
      </c>
      <c r="AA54">
        <f>BAWANA!X54+BAWANA!Y54</f>
        <v>32</v>
      </c>
      <c r="AB54">
        <f>BAWANA!AE54+BAWANA!AF54</f>
        <v>26.42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211.57999999999998</v>
      </c>
      <c r="E55">
        <f>BAWANA!AM55</f>
        <v>0</v>
      </c>
      <c r="F55">
        <f t="shared" si="4"/>
        <v>256</v>
      </c>
      <c r="G55">
        <f t="shared" si="5"/>
        <v>211.57999999999998</v>
      </c>
      <c r="H55" s="154"/>
      <c r="I55">
        <f>BRPL_EOD!AK55+BRPL_EOD!AL55</f>
        <v>82.26</v>
      </c>
      <c r="J55">
        <f>BYPL_EOD!AK55+BYPL_EOD!AL55</f>
        <v>47.56</v>
      </c>
      <c r="K55">
        <f>MES_EOD!AK55+MES_EOD!AL55</f>
        <v>5</v>
      </c>
      <c r="L55">
        <f>NDMC_EOD!AK55+NDMC_EOD!AL55</f>
        <v>19.29</v>
      </c>
      <c r="M55">
        <f>TPDDL_EOD!AK55+TPDDL_EOD!AL55</f>
        <v>57.47</v>
      </c>
      <c r="N55">
        <f t="shared" si="0"/>
        <v>211.57999999999998</v>
      </c>
      <c r="O55" s="154">
        <f t="shared" si="1"/>
        <v>0</v>
      </c>
      <c r="P55">
        <v>82.26</v>
      </c>
      <c r="Q55">
        <v>47.56</v>
      </c>
      <c r="R55">
        <v>5</v>
      </c>
      <c r="S55">
        <v>19.29</v>
      </c>
      <c r="T55">
        <v>57.47</v>
      </c>
      <c r="U55" s="156">
        <f t="shared" si="2"/>
        <v>211.57999999999998</v>
      </c>
      <c r="V55" s="154">
        <f t="shared" si="3"/>
        <v>0</v>
      </c>
      <c r="Y55">
        <f>BAWANA!AW55+BAWANA!AX55</f>
        <v>32</v>
      </c>
      <c r="Z55">
        <f>BAWANA!BD55+BAWANA!BE55</f>
        <v>26.42</v>
      </c>
      <c r="AA55">
        <f>BAWANA!X55+BAWANA!Y55</f>
        <v>32</v>
      </c>
      <c r="AB55">
        <f>BAWANA!AE55+BAWANA!AF55</f>
        <v>26.42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211.57999999999998</v>
      </c>
      <c r="E56">
        <f>BAWANA!AM56</f>
        <v>0</v>
      </c>
      <c r="F56">
        <f t="shared" si="4"/>
        <v>256</v>
      </c>
      <c r="G56">
        <f t="shared" si="5"/>
        <v>211.57999999999998</v>
      </c>
      <c r="H56" s="154"/>
      <c r="I56">
        <f>BRPL_EOD!AK56+BRPL_EOD!AL56</f>
        <v>82.26</v>
      </c>
      <c r="J56">
        <f>BYPL_EOD!AK56+BYPL_EOD!AL56</f>
        <v>47.56</v>
      </c>
      <c r="K56">
        <f>MES_EOD!AK56+MES_EOD!AL56</f>
        <v>5</v>
      </c>
      <c r="L56">
        <f>NDMC_EOD!AK56+NDMC_EOD!AL56</f>
        <v>19.29</v>
      </c>
      <c r="M56">
        <f>TPDDL_EOD!AK56+TPDDL_EOD!AL56</f>
        <v>57.47</v>
      </c>
      <c r="N56">
        <f t="shared" si="0"/>
        <v>211.57999999999998</v>
      </c>
      <c r="O56" s="154">
        <f t="shared" si="1"/>
        <v>0</v>
      </c>
      <c r="P56">
        <v>82.26</v>
      </c>
      <c r="Q56">
        <v>47.56</v>
      </c>
      <c r="R56">
        <v>5</v>
      </c>
      <c r="S56">
        <v>19.29</v>
      </c>
      <c r="T56">
        <v>57.47</v>
      </c>
      <c r="U56" s="156">
        <f t="shared" si="2"/>
        <v>211.57999999999998</v>
      </c>
      <c r="V56" s="154">
        <f t="shared" si="3"/>
        <v>0</v>
      </c>
      <c r="Y56">
        <f>BAWANA!AW56+BAWANA!AX56</f>
        <v>32</v>
      </c>
      <c r="Z56">
        <f>BAWANA!BD56+BAWANA!BE56</f>
        <v>26.42</v>
      </c>
      <c r="AA56">
        <f>BAWANA!X56+BAWANA!Y56</f>
        <v>32</v>
      </c>
      <c r="AB56">
        <f>BAWANA!AE56+BAWANA!AF56</f>
        <v>26.42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211.57999999999998</v>
      </c>
      <c r="E57">
        <f>BAWANA!AM57</f>
        <v>0</v>
      </c>
      <c r="F57">
        <f t="shared" si="4"/>
        <v>256</v>
      </c>
      <c r="G57">
        <f t="shared" si="5"/>
        <v>211.57999999999998</v>
      </c>
      <c r="H57" s="154"/>
      <c r="I57">
        <f>BRPL_EOD!AK57+BRPL_EOD!AL57</f>
        <v>82.26</v>
      </c>
      <c r="J57">
        <f>BYPL_EOD!AK57+BYPL_EOD!AL57</f>
        <v>47.56</v>
      </c>
      <c r="K57">
        <f>MES_EOD!AK57+MES_EOD!AL57</f>
        <v>5</v>
      </c>
      <c r="L57">
        <f>NDMC_EOD!AK57+NDMC_EOD!AL57</f>
        <v>19.29</v>
      </c>
      <c r="M57">
        <f>TPDDL_EOD!AK57+TPDDL_EOD!AL57</f>
        <v>57.47</v>
      </c>
      <c r="N57">
        <f t="shared" si="0"/>
        <v>211.57999999999998</v>
      </c>
      <c r="O57" s="154">
        <f t="shared" si="1"/>
        <v>0</v>
      </c>
      <c r="P57">
        <v>82.26</v>
      </c>
      <c r="Q57">
        <v>47.56</v>
      </c>
      <c r="R57">
        <v>5</v>
      </c>
      <c r="S57">
        <v>19.29</v>
      </c>
      <c r="T57">
        <v>57.47</v>
      </c>
      <c r="U57" s="156">
        <f t="shared" si="2"/>
        <v>211.57999999999998</v>
      </c>
      <c r="V57" s="154">
        <f t="shared" si="3"/>
        <v>0</v>
      </c>
      <c r="Y57">
        <f>BAWANA!AW57+BAWANA!AX57</f>
        <v>32</v>
      </c>
      <c r="Z57">
        <f>BAWANA!BD57+BAWANA!BE57</f>
        <v>26.42</v>
      </c>
      <c r="AA57">
        <f>BAWANA!X57+BAWANA!Y57</f>
        <v>32</v>
      </c>
      <c r="AB57">
        <f>BAWANA!AE57+BAWANA!AF57</f>
        <v>26.42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211.57999999999998</v>
      </c>
      <c r="E58">
        <f>BAWANA!AM58</f>
        <v>0</v>
      </c>
      <c r="F58">
        <f t="shared" si="4"/>
        <v>256</v>
      </c>
      <c r="G58">
        <f t="shared" si="5"/>
        <v>211.57999999999998</v>
      </c>
      <c r="H58" s="154"/>
      <c r="I58">
        <f>BRPL_EOD!AK58+BRPL_EOD!AL58</f>
        <v>82.26</v>
      </c>
      <c r="J58">
        <f>BYPL_EOD!AK58+BYPL_EOD!AL58</f>
        <v>47.56</v>
      </c>
      <c r="K58">
        <f>MES_EOD!AK58+MES_EOD!AL58</f>
        <v>5</v>
      </c>
      <c r="L58">
        <f>NDMC_EOD!AK58+NDMC_EOD!AL58</f>
        <v>19.29</v>
      </c>
      <c r="M58">
        <f>TPDDL_EOD!AK58+TPDDL_EOD!AL58</f>
        <v>57.47</v>
      </c>
      <c r="N58">
        <f t="shared" si="0"/>
        <v>211.57999999999998</v>
      </c>
      <c r="O58" s="154">
        <f t="shared" si="1"/>
        <v>0</v>
      </c>
      <c r="P58">
        <v>82.26</v>
      </c>
      <c r="Q58">
        <v>47.56</v>
      </c>
      <c r="R58">
        <v>5</v>
      </c>
      <c r="S58">
        <v>19.29</v>
      </c>
      <c r="T58">
        <v>57.47</v>
      </c>
      <c r="U58" s="156">
        <f t="shared" si="2"/>
        <v>211.57999999999998</v>
      </c>
      <c r="V58" s="154">
        <f t="shared" si="3"/>
        <v>0</v>
      </c>
      <c r="Y58">
        <f>BAWANA!AW58+BAWANA!AX58</f>
        <v>32</v>
      </c>
      <c r="Z58">
        <f>BAWANA!BD58+BAWANA!BE58</f>
        <v>26.42</v>
      </c>
      <c r="AA58">
        <f>BAWANA!X58+BAWANA!Y58</f>
        <v>32</v>
      </c>
      <c r="AB58">
        <f>BAWANA!AE58+BAWANA!AF58</f>
        <v>26.42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211.57999999999998</v>
      </c>
      <c r="E59">
        <f>BAWANA!AM59</f>
        <v>0</v>
      </c>
      <c r="F59">
        <f t="shared" si="4"/>
        <v>256</v>
      </c>
      <c r="G59">
        <f t="shared" si="5"/>
        <v>211.57999999999998</v>
      </c>
      <c r="H59" s="154"/>
      <c r="I59">
        <f>BRPL_EOD!AK59+BRPL_EOD!AL59</f>
        <v>82.26</v>
      </c>
      <c r="J59">
        <f>BYPL_EOD!AK59+BYPL_EOD!AL59</f>
        <v>47.56</v>
      </c>
      <c r="K59">
        <f>MES_EOD!AK59+MES_EOD!AL59</f>
        <v>5</v>
      </c>
      <c r="L59">
        <f>NDMC_EOD!AK59+NDMC_EOD!AL59</f>
        <v>19.29</v>
      </c>
      <c r="M59">
        <f>TPDDL_EOD!AK59+TPDDL_EOD!AL59</f>
        <v>57.47</v>
      </c>
      <c r="N59">
        <f t="shared" si="0"/>
        <v>211.57999999999998</v>
      </c>
      <c r="O59" s="154">
        <f t="shared" si="1"/>
        <v>0</v>
      </c>
      <c r="P59">
        <v>82.26</v>
      </c>
      <c r="Q59">
        <v>47.56</v>
      </c>
      <c r="R59">
        <v>5</v>
      </c>
      <c r="S59">
        <v>19.29</v>
      </c>
      <c r="T59">
        <v>57.47</v>
      </c>
      <c r="U59" s="156">
        <f t="shared" si="2"/>
        <v>211.57999999999998</v>
      </c>
      <c r="V59" s="154">
        <f t="shared" si="3"/>
        <v>0</v>
      </c>
      <c r="Y59">
        <f>BAWANA!AW59+BAWANA!AX59</f>
        <v>32</v>
      </c>
      <c r="Z59">
        <f>BAWANA!BD59+BAWANA!BE59</f>
        <v>26.42</v>
      </c>
      <c r="AA59">
        <f>BAWANA!X59+BAWANA!Y59</f>
        <v>32</v>
      </c>
      <c r="AB59">
        <f>BAWANA!AE59+BAWANA!AF59</f>
        <v>26.42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211.57999999999998</v>
      </c>
      <c r="E60">
        <f>BAWANA!AM60</f>
        <v>0</v>
      </c>
      <c r="F60">
        <f t="shared" si="4"/>
        <v>256</v>
      </c>
      <c r="G60">
        <f t="shared" si="5"/>
        <v>211.57999999999998</v>
      </c>
      <c r="H60" s="154"/>
      <c r="I60">
        <f>BRPL_EOD!AK60+BRPL_EOD!AL60</f>
        <v>82.26</v>
      </c>
      <c r="J60">
        <f>BYPL_EOD!AK60+BYPL_EOD!AL60</f>
        <v>47.56</v>
      </c>
      <c r="K60">
        <f>MES_EOD!AK60+MES_EOD!AL60</f>
        <v>5</v>
      </c>
      <c r="L60">
        <f>NDMC_EOD!AK60+NDMC_EOD!AL60</f>
        <v>19.29</v>
      </c>
      <c r="M60">
        <f>TPDDL_EOD!AK60+TPDDL_EOD!AL60</f>
        <v>57.47</v>
      </c>
      <c r="N60">
        <f t="shared" si="0"/>
        <v>211.57999999999998</v>
      </c>
      <c r="O60" s="154">
        <f t="shared" si="1"/>
        <v>0</v>
      </c>
      <c r="P60">
        <v>82.26</v>
      </c>
      <c r="Q60">
        <v>47.56</v>
      </c>
      <c r="R60">
        <v>5</v>
      </c>
      <c r="S60">
        <v>19.29</v>
      </c>
      <c r="T60">
        <v>57.47</v>
      </c>
      <c r="U60" s="156">
        <f t="shared" si="2"/>
        <v>211.57999999999998</v>
      </c>
      <c r="V60" s="154">
        <f t="shared" si="3"/>
        <v>0</v>
      </c>
      <c r="Y60">
        <f>BAWANA!AW60+BAWANA!AX60</f>
        <v>32</v>
      </c>
      <c r="Z60">
        <f>BAWANA!BD60+BAWANA!BE60</f>
        <v>26.42</v>
      </c>
      <c r="AA60">
        <f>BAWANA!X60+BAWANA!Y60</f>
        <v>32</v>
      </c>
      <c r="AB60">
        <f>BAWANA!AE60+BAWANA!AF60</f>
        <v>26.42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211.57999999999998</v>
      </c>
      <c r="E61">
        <f>BAWANA!AM61</f>
        <v>0</v>
      </c>
      <c r="F61">
        <f t="shared" si="4"/>
        <v>256</v>
      </c>
      <c r="G61">
        <f t="shared" si="5"/>
        <v>211.57999999999998</v>
      </c>
      <c r="H61" s="154"/>
      <c r="I61">
        <f>BRPL_EOD!AK61+BRPL_EOD!AL61</f>
        <v>82.26</v>
      </c>
      <c r="J61">
        <f>BYPL_EOD!AK61+BYPL_EOD!AL61</f>
        <v>47.56</v>
      </c>
      <c r="K61">
        <f>MES_EOD!AK61+MES_EOD!AL61</f>
        <v>5</v>
      </c>
      <c r="L61">
        <f>NDMC_EOD!AK61+NDMC_EOD!AL61</f>
        <v>19.29</v>
      </c>
      <c r="M61">
        <f>TPDDL_EOD!AK61+TPDDL_EOD!AL61</f>
        <v>57.47</v>
      </c>
      <c r="N61">
        <f t="shared" si="0"/>
        <v>211.57999999999998</v>
      </c>
      <c r="O61" s="154">
        <f t="shared" si="1"/>
        <v>0</v>
      </c>
      <c r="P61">
        <v>82.26</v>
      </c>
      <c r="Q61">
        <v>47.56</v>
      </c>
      <c r="R61">
        <v>5</v>
      </c>
      <c r="S61">
        <v>19.29</v>
      </c>
      <c r="T61">
        <v>57.47</v>
      </c>
      <c r="U61" s="156">
        <f t="shared" si="2"/>
        <v>211.57999999999998</v>
      </c>
      <c r="V61" s="154">
        <f t="shared" si="3"/>
        <v>0</v>
      </c>
      <c r="Y61">
        <f>BAWANA!AW61+BAWANA!AX61</f>
        <v>32</v>
      </c>
      <c r="Z61">
        <f>BAWANA!BD61+BAWANA!BE61</f>
        <v>26.42</v>
      </c>
      <c r="AA61">
        <f>BAWANA!X61+BAWANA!Y61</f>
        <v>32</v>
      </c>
      <c r="AB61">
        <f>BAWANA!AE61+BAWANA!AF61</f>
        <v>26.42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211.57999999999998</v>
      </c>
      <c r="E62">
        <f>BAWANA!AM62</f>
        <v>0</v>
      </c>
      <c r="F62">
        <f t="shared" si="4"/>
        <v>256</v>
      </c>
      <c r="G62">
        <f t="shared" si="5"/>
        <v>211.57999999999998</v>
      </c>
      <c r="H62" s="154"/>
      <c r="I62">
        <f>BRPL_EOD!AK62+BRPL_EOD!AL62</f>
        <v>82.26</v>
      </c>
      <c r="J62">
        <f>BYPL_EOD!AK62+BYPL_EOD!AL62</f>
        <v>47.56</v>
      </c>
      <c r="K62">
        <f>MES_EOD!AK62+MES_EOD!AL62</f>
        <v>5</v>
      </c>
      <c r="L62">
        <f>NDMC_EOD!AK62+NDMC_EOD!AL62</f>
        <v>19.29</v>
      </c>
      <c r="M62">
        <f>TPDDL_EOD!AK62+TPDDL_EOD!AL62</f>
        <v>57.47</v>
      </c>
      <c r="N62">
        <f t="shared" si="0"/>
        <v>211.57999999999998</v>
      </c>
      <c r="O62" s="154">
        <f t="shared" si="1"/>
        <v>0</v>
      </c>
      <c r="P62">
        <v>82.26</v>
      </c>
      <c r="Q62">
        <v>47.56</v>
      </c>
      <c r="R62">
        <v>5</v>
      </c>
      <c r="S62">
        <v>19.29</v>
      </c>
      <c r="T62">
        <v>57.47</v>
      </c>
      <c r="U62" s="156">
        <f t="shared" si="2"/>
        <v>211.57999999999998</v>
      </c>
      <c r="V62" s="154">
        <f t="shared" si="3"/>
        <v>0</v>
      </c>
      <c r="Y62">
        <f>BAWANA!AW62+BAWANA!AX62</f>
        <v>32</v>
      </c>
      <c r="Z62">
        <f>BAWANA!BD62+BAWANA!BE62</f>
        <v>26.42</v>
      </c>
      <c r="AA62">
        <f>BAWANA!X62+BAWANA!Y62</f>
        <v>32</v>
      </c>
      <c r="AB62">
        <f>BAWANA!AE62+BAWANA!AF62</f>
        <v>26.42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211.57999999999998</v>
      </c>
      <c r="E63">
        <f>BAWANA!AM63</f>
        <v>0</v>
      </c>
      <c r="F63">
        <f t="shared" si="4"/>
        <v>256</v>
      </c>
      <c r="G63">
        <f t="shared" si="5"/>
        <v>211.57999999999998</v>
      </c>
      <c r="H63" s="154"/>
      <c r="I63">
        <f>BRPL_EOD!AK63+BRPL_EOD!AL63</f>
        <v>82.26</v>
      </c>
      <c r="J63">
        <f>BYPL_EOD!AK63+BYPL_EOD!AL63</f>
        <v>47.56</v>
      </c>
      <c r="K63">
        <f>MES_EOD!AK63+MES_EOD!AL63</f>
        <v>5</v>
      </c>
      <c r="L63">
        <f>NDMC_EOD!AK63+NDMC_EOD!AL63</f>
        <v>19.29</v>
      </c>
      <c r="M63">
        <f>TPDDL_EOD!AK63+TPDDL_EOD!AL63</f>
        <v>57.47</v>
      </c>
      <c r="N63">
        <f t="shared" si="0"/>
        <v>211.57999999999998</v>
      </c>
      <c r="O63" s="154">
        <f t="shared" si="1"/>
        <v>0</v>
      </c>
      <c r="P63">
        <v>82.26</v>
      </c>
      <c r="Q63">
        <v>47.56</v>
      </c>
      <c r="R63">
        <v>5</v>
      </c>
      <c r="S63">
        <v>19.29</v>
      </c>
      <c r="T63">
        <v>57.47</v>
      </c>
      <c r="U63" s="156">
        <f t="shared" si="2"/>
        <v>211.57999999999998</v>
      </c>
      <c r="V63" s="154">
        <f t="shared" si="3"/>
        <v>0</v>
      </c>
      <c r="Y63">
        <f>BAWANA!AW63+BAWANA!AX63</f>
        <v>32</v>
      </c>
      <c r="Z63">
        <f>BAWANA!BD63+BAWANA!BE63</f>
        <v>26.42</v>
      </c>
      <c r="AA63">
        <f>BAWANA!X63+BAWANA!Y63</f>
        <v>32</v>
      </c>
      <c r="AB63">
        <f>BAWANA!AE63+BAWANA!AF63</f>
        <v>26.42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211.57999999999998</v>
      </c>
      <c r="E64">
        <f>BAWANA!AM64</f>
        <v>0</v>
      </c>
      <c r="F64">
        <f t="shared" si="4"/>
        <v>256</v>
      </c>
      <c r="G64">
        <f t="shared" si="5"/>
        <v>211.57999999999998</v>
      </c>
      <c r="H64" s="154"/>
      <c r="I64">
        <f>BRPL_EOD!AK64+BRPL_EOD!AL64</f>
        <v>82.26</v>
      </c>
      <c r="J64">
        <f>BYPL_EOD!AK64+BYPL_EOD!AL64</f>
        <v>47.56</v>
      </c>
      <c r="K64">
        <f>MES_EOD!AK64+MES_EOD!AL64</f>
        <v>5</v>
      </c>
      <c r="L64">
        <f>NDMC_EOD!AK64+NDMC_EOD!AL64</f>
        <v>19.29</v>
      </c>
      <c r="M64">
        <f>TPDDL_EOD!AK64+TPDDL_EOD!AL64</f>
        <v>57.47</v>
      </c>
      <c r="N64">
        <f t="shared" si="0"/>
        <v>211.57999999999998</v>
      </c>
      <c r="O64" s="154">
        <f t="shared" si="1"/>
        <v>0</v>
      </c>
      <c r="P64">
        <v>82.26</v>
      </c>
      <c r="Q64">
        <v>47.56</v>
      </c>
      <c r="R64">
        <v>5</v>
      </c>
      <c r="S64">
        <v>19.29</v>
      </c>
      <c r="T64">
        <v>57.47</v>
      </c>
      <c r="U64" s="156">
        <f t="shared" si="2"/>
        <v>211.57999999999998</v>
      </c>
      <c r="V64" s="154">
        <f t="shared" si="3"/>
        <v>0</v>
      </c>
      <c r="Y64">
        <f>BAWANA!AW64+BAWANA!AX64</f>
        <v>32</v>
      </c>
      <c r="Z64">
        <f>BAWANA!BD64+BAWANA!BE64</f>
        <v>26.42</v>
      </c>
      <c r="AA64">
        <f>BAWANA!X64+BAWANA!Y64</f>
        <v>32</v>
      </c>
      <c r="AB64">
        <f>BAWANA!AE64+BAWANA!AF64</f>
        <v>26.42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211.57999999999998</v>
      </c>
      <c r="E65">
        <f>BAWANA!AM65</f>
        <v>0</v>
      </c>
      <c r="F65">
        <f t="shared" si="4"/>
        <v>256</v>
      </c>
      <c r="G65">
        <f t="shared" si="5"/>
        <v>211.57999999999998</v>
      </c>
      <c r="H65" s="154"/>
      <c r="I65">
        <f>BRPL_EOD!AK65+BRPL_EOD!AL65</f>
        <v>82.26</v>
      </c>
      <c r="J65">
        <f>BYPL_EOD!AK65+BYPL_EOD!AL65</f>
        <v>47.56</v>
      </c>
      <c r="K65">
        <f>MES_EOD!AK65+MES_EOD!AL65</f>
        <v>5</v>
      </c>
      <c r="L65">
        <f>NDMC_EOD!AK65+NDMC_EOD!AL65</f>
        <v>19.29</v>
      </c>
      <c r="M65">
        <f>TPDDL_EOD!AK65+TPDDL_EOD!AL65</f>
        <v>57.47</v>
      </c>
      <c r="N65">
        <f t="shared" si="0"/>
        <v>211.57999999999998</v>
      </c>
      <c r="O65" s="154">
        <f t="shared" si="1"/>
        <v>0</v>
      </c>
      <c r="P65">
        <v>82.26</v>
      </c>
      <c r="Q65">
        <v>47.56</v>
      </c>
      <c r="R65">
        <v>5</v>
      </c>
      <c r="S65">
        <v>19.29</v>
      </c>
      <c r="T65">
        <v>57.47</v>
      </c>
      <c r="U65" s="156">
        <f t="shared" si="2"/>
        <v>211.57999999999998</v>
      </c>
      <c r="V65" s="154">
        <f t="shared" si="3"/>
        <v>0</v>
      </c>
      <c r="Y65">
        <f>BAWANA!AW65+BAWANA!AX65</f>
        <v>32</v>
      </c>
      <c r="Z65">
        <f>BAWANA!BD65+BAWANA!BE65</f>
        <v>26.42</v>
      </c>
      <c r="AA65">
        <f>BAWANA!X65+BAWANA!Y65</f>
        <v>32</v>
      </c>
      <c r="AB65">
        <f>BAWANA!AE65+BAWANA!AF65</f>
        <v>26.42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211.57999999999998</v>
      </c>
      <c r="E66">
        <f>BAWANA!AM66</f>
        <v>0</v>
      </c>
      <c r="F66">
        <f t="shared" si="4"/>
        <v>256</v>
      </c>
      <c r="G66">
        <f t="shared" si="5"/>
        <v>211.57999999999998</v>
      </c>
      <c r="H66" s="154"/>
      <c r="I66">
        <f>BRPL_EOD!AK66+BRPL_EOD!AL66</f>
        <v>82.26</v>
      </c>
      <c r="J66">
        <f>BYPL_EOD!AK66+BYPL_EOD!AL66</f>
        <v>47.56</v>
      </c>
      <c r="K66">
        <f>MES_EOD!AK66+MES_EOD!AL66</f>
        <v>5</v>
      </c>
      <c r="L66">
        <f>NDMC_EOD!AK66+NDMC_EOD!AL66</f>
        <v>19.29</v>
      </c>
      <c r="M66">
        <f>TPDDL_EOD!AK66+TPDDL_EOD!AL66</f>
        <v>57.47</v>
      </c>
      <c r="N66">
        <f t="shared" si="0"/>
        <v>211.57999999999998</v>
      </c>
      <c r="O66" s="154">
        <f t="shared" si="1"/>
        <v>0</v>
      </c>
      <c r="P66">
        <v>82.26</v>
      </c>
      <c r="Q66">
        <v>47.56</v>
      </c>
      <c r="R66">
        <v>5</v>
      </c>
      <c r="S66">
        <v>19.29</v>
      </c>
      <c r="T66">
        <v>57.47</v>
      </c>
      <c r="U66" s="156">
        <f t="shared" si="2"/>
        <v>211.57999999999998</v>
      </c>
      <c r="V66" s="154">
        <f t="shared" si="3"/>
        <v>0</v>
      </c>
      <c r="Y66">
        <f>BAWANA!AW66+BAWANA!AX66</f>
        <v>32</v>
      </c>
      <c r="Z66">
        <f>BAWANA!BD66+BAWANA!BE66</f>
        <v>26.42</v>
      </c>
      <c r="AA66">
        <f>BAWANA!X66+BAWANA!Y66</f>
        <v>32</v>
      </c>
      <c r="AB66">
        <f>BAWANA!AE66+BAWANA!AF66</f>
        <v>26.42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206</v>
      </c>
      <c r="E67">
        <f>BAWANA!AM67</f>
        <v>0</v>
      </c>
      <c r="F67">
        <f t="shared" si="4"/>
        <v>256</v>
      </c>
      <c r="G67">
        <f t="shared" si="5"/>
        <v>206</v>
      </c>
      <c r="H67" s="154"/>
      <c r="I67">
        <f>BRPL_EOD!AK67+BRPL_EOD!AL67</f>
        <v>80.03</v>
      </c>
      <c r="J67">
        <f>BYPL_EOD!AK67+BYPL_EOD!AL67</f>
        <v>46.28</v>
      </c>
      <c r="K67">
        <f>MES_EOD!AK67+MES_EOD!AL67</f>
        <v>5</v>
      </c>
      <c r="L67">
        <f>NDMC_EOD!AK67+NDMC_EOD!AL67</f>
        <v>18.77</v>
      </c>
      <c r="M67">
        <f>TPDDL_EOD!AK67+TPDDL_EOD!AL67</f>
        <v>55.92</v>
      </c>
      <c r="N67">
        <f t="shared" ref="N67:N98" si="7">SUM(I67:M67)</f>
        <v>206</v>
      </c>
      <c r="O67" s="154">
        <f t="shared" ref="O67:O98" si="8">G67-N67</f>
        <v>0</v>
      </c>
      <c r="P67">
        <v>80.03</v>
      </c>
      <c r="Q67">
        <v>46.28</v>
      </c>
      <c r="R67">
        <v>5</v>
      </c>
      <c r="S67">
        <v>18.77</v>
      </c>
      <c r="T67">
        <v>55.92</v>
      </c>
      <c r="U67" s="156">
        <f t="shared" ref="U67:U98" si="9">SUM(P67:T67)</f>
        <v>206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217.61599999999999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217.61599999999999</v>
      </c>
      <c r="H68" s="154"/>
      <c r="I68">
        <f>BRPL_EOD!AK68+BRPL_EOD!AL68</f>
        <v>99.62</v>
      </c>
      <c r="J68">
        <f>BYPL_EOD!AK68+BYPL_EOD!AL68</f>
        <v>45</v>
      </c>
      <c r="K68">
        <f>MES_EOD!AK68+MES_EOD!AL68</f>
        <v>5</v>
      </c>
      <c r="L68">
        <f>NDMC_EOD!AK68+NDMC_EOD!AL68</f>
        <v>18</v>
      </c>
      <c r="M68">
        <f>TPDDL_EOD!AK68+TPDDL_EOD!AL68</f>
        <v>50</v>
      </c>
      <c r="N68">
        <f t="shared" si="7"/>
        <v>217.62</v>
      </c>
      <c r="O68" s="154">
        <f t="shared" si="8"/>
        <v>-4.0000000000190994E-3</v>
      </c>
      <c r="P68">
        <v>99.61816891829794</v>
      </c>
      <c r="Q68">
        <v>44.999172870140605</v>
      </c>
      <c r="R68">
        <v>4.9999080966822902</v>
      </c>
      <c r="S68">
        <v>17.999669148056242</v>
      </c>
      <c r="T68">
        <v>49.999080966822895</v>
      </c>
      <c r="U68" s="156">
        <f t="shared" si="9"/>
        <v>217.61599999999996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217.61599999999999</v>
      </c>
      <c r="E69">
        <f>BAWANA!AM69</f>
        <v>0</v>
      </c>
      <c r="F69">
        <f t="shared" si="11"/>
        <v>256</v>
      </c>
      <c r="G69">
        <f t="shared" si="12"/>
        <v>217.61599999999999</v>
      </c>
      <c r="H69" s="154"/>
      <c r="I69">
        <f>BRPL_EOD!AK69+BRPL_EOD!AL69</f>
        <v>99.62</v>
      </c>
      <c r="J69">
        <f>BYPL_EOD!AK69+BYPL_EOD!AL69</f>
        <v>45</v>
      </c>
      <c r="K69">
        <f>MES_EOD!AK69+MES_EOD!AL69</f>
        <v>5</v>
      </c>
      <c r="L69">
        <f>NDMC_EOD!AK69+NDMC_EOD!AL69</f>
        <v>18</v>
      </c>
      <c r="M69">
        <f>TPDDL_EOD!AK69+TPDDL_EOD!AL69</f>
        <v>50</v>
      </c>
      <c r="N69">
        <f t="shared" si="7"/>
        <v>217.62</v>
      </c>
      <c r="O69" s="154">
        <f t="shared" si="8"/>
        <v>-4.0000000000190994E-3</v>
      </c>
      <c r="P69">
        <v>99.61816891829794</v>
      </c>
      <c r="Q69">
        <v>44.999172870140605</v>
      </c>
      <c r="R69">
        <v>4.9999080966822902</v>
      </c>
      <c r="S69">
        <v>17.999669148056242</v>
      </c>
      <c r="T69">
        <v>49.999080966822895</v>
      </c>
      <c r="U69" s="156">
        <f t="shared" si="9"/>
        <v>217.61599999999996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217.61599999999999</v>
      </c>
      <c r="E70">
        <f>BAWANA!AM70</f>
        <v>0</v>
      </c>
      <c r="F70">
        <f t="shared" si="11"/>
        <v>256</v>
      </c>
      <c r="G70">
        <f t="shared" si="12"/>
        <v>217.61599999999999</v>
      </c>
      <c r="H70" s="154"/>
      <c r="I70">
        <f>BRPL_EOD!AK70+BRPL_EOD!AL70</f>
        <v>99.62</v>
      </c>
      <c r="J70">
        <f>BYPL_EOD!AK70+BYPL_EOD!AL70</f>
        <v>45</v>
      </c>
      <c r="K70">
        <f>MES_EOD!AK70+MES_EOD!AL70</f>
        <v>5</v>
      </c>
      <c r="L70">
        <f>NDMC_EOD!AK70+NDMC_EOD!AL70</f>
        <v>18</v>
      </c>
      <c r="M70">
        <f>TPDDL_EOD!AK70+TPDDL_EOD!AL70</f>
        <v>50</v>
      </c>
      <c r="N70">
        <f t="shared" si="7"/>
        <v>217.62</v>
      </c>
      <c r="O70" s="154">
        <f t="shared" si="8"/>
        <v>-4.0000000000190994E-3</v>
      </c>
      <c r="P70">
        <v>99.61816891829794</v>
      </c>
      <c r="Q70">
        <v>44.999172870140605</v>
      </c>
      <c r="R70">
        <v>4.9999080966822902</v>
      </c>
      <c r="S70">
        <v>17.999669148056242</v>
      </c>
      <c r="T70">
        <v>49.999080966822895</v>
      </c>
      <c r="U70" s="156">
        <f t="shared" si="9"/>
        <v>217.61599999999996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217.61599999999999</v>
      </c>
      <c r="E71">
        <f>BAWANA!AM71</f>
        <v>0</v>
      </c>
      <c r="F71">
        <f t="shared" si="11"/>
        <v>256</v>
      </c>
      <c r="G71">
        <f t="shared" si="12"/>
        <v>217.61599999999999</v>
      </c>
      <c r="H71" s="154"/>
      <c r="I71">
        <f>BRPL_EOD!AK71+BRPL_EOD!AL71</f>
        <v>99.62</v>
      </c>
      <c r="J71">
        <f>BYPL_EOD!AK71+BYPL_EOD!AL71</f>
        <v>45</v>
      </c>
      <c r="K71">
        <f>MES_EOD!AK71+MES_EOD!AL71</f>
        <v>5</v>
      </c>
      <c r="L71">
        <f>NDMC_EOD!AK71+NDMC_EOD!AL71</f>
        <v>18</v>
      </c>
      <c r="M71">
        <f>TPDDL_EOD!AK71+TPDDL_EOD!AL71</f>
        <v>50</v>
      </c>
      <c r="N71">
        <f t="shared" si="7"/>
        <v>217.62</v>
      </c>
      <c r="O71" s="154">
        <f t="shared" si="8"/>
        <v>-4.0000000000190994E-3</v>
      </c>
      <c r="P71">
        <v>99.61816891829794</v>
      </c>
      <c r="Q71">
        <v>44.999172870140605</v>
      </c>
      <c r="R71">
        <v>4.9999080966822902</v>
      </c>
      <c r="S71">
        <v>17.999669148056242</v>
      </c>
      <c r="T71">
        <v>49.999080966822895</v>
      </c>
      <c r="U71" s="156">
        <f t="shared" si="9"/>
        <v>217.61599999999996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217.61599999999999</v>
      </c>
      <c r="E72">
        <f>BAWANA!AM72</f>
        <v>0</v>
      </c>
      <c r="F72">
        <f t="shared" si="11"/>
        <v>256</v>
      </c>
      <c r="G72">
        <f t="shared" si="12"/>
        <v>217.61599999999999</v>
      </c>
      <c r="H72" s="154"/>
      <c r="I72">
        <f>BRPL_EOD!AK72+BRPL_EOD!AL72</f>
        <v>99.62</v>
      </c>
      <c r="J72">
        <f>BYPL_EOD!AK72+BYPL_EOD!AL72</f>
        <v>45</v>
      </c>
      <c r="K72">
        <f>MES_EOD!AK72+MES_EOD!AL72</f>
        <v>5</v>
      </c>
      <c r="L72">
        <f>NDMC_EOD!AK72+NDMC_EOD!AL72</f>
        <v>18</v>
      </c>
      <c r="M72">
        <f>TPDDL_EOD!AK72+TPDDL_EOD!AL72</f>
        <v>50</v>
      </c>
      <c r="N72">
        <f t="shared" si="7"/>
        <v>217.62</v>
      </c>
      <c r="O72" s="154">
        <f t="shared" si="8"/>
        <v>-4.0000000000190994E-3</v>
      </c>
      <c r="P72">
        <v>99.61816891829794</v>
      </c>
      <c r="Q72">
        <v>44.999172870140605</v>
      </c>
      <c r="R72">
        <v>4.9999080966822902</v>
      </c>
      <c r="S72">
        <v>17.999669148056242</v>
      </c>
      <c r="T72">
        <v>49.999080966822895</v>
      </c>
      <c r="U72" s="156">
        <f t="shared" si="9"/>
        <v>217.61599999999996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237.21600000000001</v>
      </c>
      <c r="E73">
        <f>BAWANA!AM73</f>
        <v>0</v>
      </c>
      <c r="F73">
        <f t="shared" si="11"/>
        <v>256</v>
      </c>
      <c r="G73">
        <f t="shared" si="12"/>
        <v>237.21600000000001</v>
      </c>
      <c r="H73" s="154"/>
      <c r="I73">
        <f>BRPL_EOD!AK73+BRPL_EOD!AL73</f>
        <v>99.62</v>
      </c>
      <c r="J73">
        <f>BYPL_EOD!AK73+BYPL_EOD!AL73</f>
        <v>45</v>
      </c>
      <c r="K73">
        <f>MES_EOD!AK73+MES_EOD!AL73</f>
        <v>5</v>
      </c>
      <c r="L73">
        <f>NDMC_EOD!AK73+NDMC_EOD!AL73</f>
        <v>18</v>
      </c>
      <c r="M73">
        <f>TPDDL_EOD!AK73+TPDDL_EOD!AL73</f>
        <v>69.599999999999994</v>
      </c>
      <c r="N73">
        <f t="shared" si="7"/>
        <v>237.22</v>
      </c>
      <c r="O73" s="154">
        <f t="shared" si="8"/>
        <v>-3.9999999999906777E-3</v>
      </c>
      <c r="P73">
        <v>99.618320209088623</v>
      </c>
      <c r="Q73">
        <v>44.999241210690499</v>
      </c>
      <c r="R73">
        <v>4.9999156900767225</v>
      </c>
      <c r="S73">
        <v>17.9996964842762</v>
      </c>
      <c r="T73">
        <v>69.598826405867968</v>
      </c>
      <c r="U73" s="156">
        <f t="shared" si="9"/>
        <v>237.21600000000001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247.21600000000001</v>
      </c>
      <c r="E74">
        <f>BAWANA!AM74</f>
        <v>0</v>
      </c>
      <c r="F74">
        <f t="shared" si="11"/>
        <v>256</v>
      </c>
      <c r="G74">
        <f t="shared" si="12"/>
        <v>247.21600000000001</v>
      </c>
      <c r="H74" s="154"/>
      <c r="I74">
        <f>BRPL_EOD!AK74+BRPL_EOD!AL74</f>
        <v>99.62</v>
      </c>
      <c r="J74">
        <f>BYPL_EOD!AK74+BYPL_EOD!AL74</f>
        <v>55</v>
      </c>
      <c r="K74">
        <f>MES_EOD!AK74+MES_EOD!AL74</f>
        <v>5</v>
      </c>
      <c r="L74">
        <f>NDMC_EOD!AK74+NDMC_EOD!AL74</f>
        <v>18</v>
      </c>
      <c r="M74">
        <f>TPDDL_EOD!AK74+TPDDL_EOD!AL74</f>
        <v>69.599999999999994</v>
      </c>
      <c r="N74">
        <f t="shared" si="7"/>
        <v>247.22</v>
      </c>
      <c r="O74" s="154">
        <f t="shared" si="8"/>
        <v>-3.9999999999906777E-3</v>
      </c>
      <c r="P74">
        <v>99.618388156298039</v>
      </c>
      <c r="Q74">
        <v>54.99911010436049</v>
      </c>
      <c r="R74">
        <v>4.9999191003964079</v>
      </c>
      <c r="S74">
        <v>17.999708761427069</v>
      </c>
      <c r="T74">
        <v>69.598873877518002</v>
      </c>
      <c r="U74" s="156">
        <f t="shared" si="9"/>
        <v>247.21599999999998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54"/>
      <c r="I75">
        <f>BRPL_EOD!AK75+BRPL_EOD!AL75</f>
        <v>108.4</v>
      </c>
      <c r="J75">
        <f>BYPL_EOD!AK75+BYPL_EOD!AL75</f>
        <v>55</v>
      </c>
      <c r="K75">
        <f>MES_EOD!AK75+MES_EOD!AL75</f>
        <v>5</v>
      </c>
      <c r="L75">
        <f>NDMC_EOD!AK75+NDMC_EOD!AL75</f>
        <v>18</v>
      </c>
      <c r="M75">
        <f>TPDDL_EOD!AK75+TPDDL_EOD!AL75</f>
        <v>69.599999999999994</v>
      </c>
      <c r="N75">
        <f t="shared" si="7"/>
        <v>256</v>
      </c>
      <c r="O75" s="154">
        <f t="shared" si="8"/>
        <v>0</v>
      </c>
      <c r="P75">
        <v>108.4</v>
      </c>
      <c r="Q75">
        <v>55</v>
      </c>
      <c r="R75">
        <v>5</v>
      </c>
      <c r="S75">
        <v>18</v>
      </c>
      <c r="T75">
        <v>69.599999999999994</v>
      </c>
      <c r="U75" s="156">
        <f t="shared" si="9"/>
        <v>256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54"/>
      <c r="I76">
        <f>BRPL_EOD!AK76+BRPL_EOD!AL76</f>
        <v>106.37</v>
      </c>
      <c r="J76">
        <f>BYPL_EOD!AK76+BYPL_EOD!AL76</f>
        <v>55</v>
      </c>
      <c r="K76">
        <f>MES_EOD!AK76+MES_EOD!AL76</f>
        <v>7.03</v>
      </c>
      <c r="L76">
        <f>NDMC_EOD!AK76+NDMC_EOD!AL76</f>
        <v>18</v>
      </c>
      <c r="M76">
        <f>TPDDL_EOD!AK76+TPDDL_EOD!AL76</f>
        <v>69.599999999999994</v>
      </c>
      <c r="N76">
        <f t="shared" si="7"/>
        <v>256</v>
      </c>
      <c r="O76" s="154">
        <f t="shared" si="8"/>
        <v>0</v>
      </c>
      <c r="P76">
        <v>106.37</v>
      </c>
      <c r="Q76">
        <v>55</v>
      </c>
      <c r="R76">
        <v>7.03</v>
      </c>
      <c r="S76">
        <v>18</v>
      </c>
      <c r="T76">
        <v>69.599999999999994</v>
      </c>
      <c r="U76" s="156">
        <f t="shared" si="9"/>
        <v>256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54"/>
      <c r="I77">
        <f>BRPL_EOD!AK77+BRPL_EOD!AL77</f>
        <v>106.37</v>
      </c>
      <c r="J77">
        <f>BYPL_EOD!AK77+BYPL_EOD!AL77</f>
        <v>55</v>
      </c>
      <c r="K77">
        <f>MES_EOD!AK77+MES_EOD!AL77</f>
        <v>7.03</v>
      </c>
      <c r="L77">
        <f>NDMC_EOD!AK77+NDMC_EOD!AL77</f>
        <v>18</v>
      </c>
      <c r="M77">
        <f>TPDDL_EOD!AK77+TPDDL_EOD!AL77</f>
        <v>69.599999999999994</v>
      </c>
      <c r="N77">
        <f t="shared" si="7"/>
        <v>256</v>
      </c>
      <c r="O77" s="154">
        <f t="shared" si="8"/>
        <v>0</v>
      </c>
      <c r="P77">
        <v>106.37</v>
      </c>
      <c r="Q77">
        <v>55</v>
      </c>
      <c r="R77">
        <v>7.03</v>
      </c>
      <c r="S77">
        <v>18</v>
      </c>
      <c r="T77">
        <v>69.599999999999994</v>
      </c>
      <c r="U77" s="156">
        <f t="shared" si="9"/>
        <v>256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54"/>
      <c r="I78">
        <f>BRPL_EOD!AK78+BRPL_EOD!AL78</f>
        <v>106.27</v>
      </c>
      <c r="J78">
        <f>BYPL_EOD!AK78+BYPL_EOD!AL78</f>
        <v>55</v>
      </c>
      <c r="K78">
        <f>MES_EOD!AK78+MES_EOD!AL78</f>
        <v>7.13</v>
      </c>
      <c r="L78">
        <f>NDMC_EOD!AK78+NDMC_EOD!AL78</f>
        <v>18</v>
      </c>
      <c r="M78">
        <f>TPDDL_EOD!AK78+TPDDL_EOD!AL78</f>
        <v>69.599999999999994</v>
      </c>
      <c r="N78">
        <f t="shared" si="7"/>
        <v>255.99999999999997</v>
      </c>
      <c r="O78" s="154">
        <f t="shared" si="8"/>
        <v>0</v>
      </c>
      <c r="P78">
        <v>106.27000000000001</v>
      </c>
      <c r="Q78">
        <v>55.000000000000007</v>
      </c>
      <c r="R78">
        <v>7.1300000000000008</v>
      </c>
      <c r="S78">
        <v>18.000000000000004</v>
      </c>
      <c r="T78">
        <v>69.600000000000009</v>
      </c>
      <c r="U78" s="156">
        <f t="shared" si="9"/>
        <v>256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54"/>
      <c r="I79">
        <f>BRPL_EOD!AK79+BRPL_EOD!AL79</f>
        <v>106.27</v>
      </c>
      <c r="J79">
        <f>BYPL_EOD!AK79+BYPL_EOD!AL79</f>
        <v>55</v>
      </c>
      <c r="K79">
        <f>MES_EOD!AK79+MES_EOD!AL79</f>
        <v>7.13</v>
      </c>
      <c r="L79">
        <f>NDMC_EOD!AK79+NDMC_EOD!AL79</f>
        <v>18</v>
      </c>
      <c r="M79">
        <f>TPDDL_EOD!AK79+TPDDL_EOD!AL79</f>
        <v>69.599999999999994</v>
      </c>
      <c r="N79">
        <f t="shared" si="7"/>
        <v>255.99999999999997</v>
      </c>
      <c r="O79" s="154">
        <f t="shared" si="8"/>
        <v>0</v>
      </c>
      <c r="P79">
        <v>106.27000000000001</v>
      </c>
      <c r="Q79">
        <v>55.000000000000007</v>
      </c>
      <c r="R79">
        <v>7.1300000000000008</v>
      </c>
      <c r="S79">
        <v>18.000000000000004</v>
      </c>
      <c r="T79">
        <v>69.600000000000009</v>
      </c>
      <c r="U79" s="156">
        <f t="shared" si="9"/>
        <v>256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54"/>
      <c r="I80">
        <f>BRPL_EOD!AK80+BRPL_EOD!AL80</f>
        <v>106.27</v>
      </c>
      <c r="J80">
        <f>BYPL_EOD!AK80+BYPL_EOD!AL80</f>
        <v>55</v>
      </c>
      <c r="K80">
        <f>MES_EOD!AK80+MES_EOD!AL80</f>
        <v>7.13</v>
      </c>
      <c r="L80">
        <f>NDMC_EOD!AK80+NDMC_EOD!AL80</f>
        <v>18</v>
      </c>
      <c r="M80">
        <f>TPDDL_EOD!AK80+TPDDL_EOD!AL80</f>
        <v>69.599999999999994</v>
      </c>
      <c r="N80">
        <f t="shared" si="7"/>
        <v>255.99999999999997</v>
      </c>
      <c r="O80" s="154">
        <f t="shared" si="8"/>
        <v>0</v>
      </c>
      <c r="P80">
        <v>106.27000000000001</v>
      </c>
      <c r="Q80">
        <v>55.000000000000007</v>
      </c>
      <c r="R80">
        <v>7.1300000000000008</v>
      </c>
      <c r="S80">
        <v>18.000000000000004</v>
      </c>
      <c r="T80">
        <v>69.600000000000009</v>
      </c>
      <c r="U80" s="156">
        <f t="shared" si="9"/>
        <v>256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54"/>
      <c r="I81">
        <f>BRPL_EOD!AK81+BRPL_EOD!AL81</f>
        <v>106.37</v>
      </c>
      <c r="J81">
        <f>BYPL_EOD!AK81+BYPL_EOD!AL81</f>
        <v>55</v>
      </c>
      <c r="K81">
        <f>MES_EOD!AK81+MES_EOD!AL81</f>
        <v>7.03</v>
      </c>
      <c r="L81">
        <f>NDMC_EOD!AK81+NDMC_EOD!AL81</f>
        <v>18</v>
      </c>
      <c r="M81">
        <f>TPDDL_EOD!AK81+TPDDL_EOD!AL81</f>
        <v>69.599999999999994</v>
      </c>
      <c r="N81">
        <f t="shared" si="7"/>
        <v>256</v>
      </c>
      <c r="O81" s="154">
        <f t="shared" si="8"/>
        <v>0</v>
      </c>
      <c r="P81">
        <v>106.37</v>
      </c>
      <c r="Q81">
        <v>55</v>
      </c>
      <c r="R81">
        <v>7.03</v>
      </c>
      <c r="S81">
        <v>18</v>
      </c>
      <c r="T81">
        <v>69.599999999999994</v>
      </c>
      <c r="U81" s="156">
        <f t="shared" si="9"/>
        <v>256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54"/>
      <c r="I82">
        <f>BRPL_EOD!AK82+BRPL_EOD!AL82</f>
        <v>108.4</v>
      </c>
      <c r="J82">
        <f>BYPL_EOD!AK82+BYPL_EOD!AL82</f>
        <v>55</v>
      </c>
      <c r="K82">
        <f>MES_EOD!AK82+MES_EOD!AL82</f>
        <v>5</v>
      </c>
      <c r="L82">
        <f>NDMC_EOD!AK82+NDMC_EOD!AL82</f>
        <v>18</v>
      </c>
      <c r="M82">
        <f>TPDDL_EOD!AK82+TPDDL_EOD!AL82</f>
        <v>69.599999999999994</v>
      </c>
      <c r="N82">
        <f t="shared" si="7"/>
        <v>256</v>
      </c>
      <c r="O82" s="154">
        <f t="shared" si="8"/>
        <v>0</v>
      </c>
      <c r="P82">
        <v>108.4</v>
      </c>
      <c r="Q82">
        <v>55</v>
      </c>
      <c r="R82">
        <v>5</v>
      </c>
      <c r="S82">
        <v>18</v>
      </c>
      <c r="T82">
        <v>69.599999999999994</v>
      </c>
      <c r="U82" s="156">
        <f t="shared" si="9"/>
        <v>256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247.21600000000001</v>
      </c>
      <c r="E83">
        <f>BAWANA!AM83</f>
        <v>0</v>
      </c>
      <c r="F83">
        <f t="shared" si="11"/>
        <v>256</v>
      </c>
      <c r="G83">
        <f t="shared" si="12"/>
        <v>247.21600000000001</v>
      </c>
      <c r="H83" s="154"/>
      <c r="I83">
        <f>BRPL_EOD!AK83+BRPL_EOD!AL83</f>
        <v>99.62</v>
      </c>
      <c r="J83">
        <f>BYPL_EOD!AK83+BYPL_EOD!AL83</f>
        <v>55</v>
      </c>
      <c r="K83">
        <f>MES_EOD!AK83+MES_EOD!AL83</f>
        <v>5</v>
      </c>
      <c r="L83">
        <f>NDMC_EOD!AK83+NDMC_EOD!AL83</f>
        <v>18</v>
      </c>
      <c r="M83">
        <f>TPDDL_EOD!AK83+TPDDL_EOD!AL83</f>
        <v>69.599999999999994</v>
      </c>
      <c r="N83">
        <f t="shared" si="7"/>
        <v>247.22</v>
      </c>
      <c r="O83" s="154">
        <f t="shared" si="8"/>
        <v>-3.9999999999906777E-3</v>
      </c>
      <c r="P83">
        <v>99.618388156298039</v>
      </c>
      <c r="Q83">
        <v>54.99911010436049</v>
      </c>
      <c r="R83">
        <v>4.9999191003964079</v>
      </c>
      <c r="S83">
        <v>17.999708761427069</v>
      </c>
      <c r="T83">
        <v>69.598873877518002</v>
      </c>
      <c r="U83" s="156">
        <f t="shared" si="9"/>
        <v>247.21599999999998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247.21600000000001</v>
      </c>
      <c r="E84">
        <f>BAWANA!AM84</f>
        <v>0</v>
      </c>
      <c r="F84">
        <f t="shared" si="11"/>
        <v>256</v>
      </c>
      <c r="G84">
        <f t="shared" si="12"/>
        <v>247.21600000000001</v>
      </c>
      <c r="H84" s="154"/>
      <c r="I84">
        <f>BRPL_EOD!AK84+BRPL_EOD!AL84</f>
        <v>99.62</v>
      </c>
      <c r="J84">
        <f>BYPL_EOD!AK84+BYPL_EOD!AL84</f>
        <v>55</v>
      </c>
      <c r="K84">
        <f>MES_EOD!AK84+MES_EOD!AL84</f>
        <v>5</v>
      </c>
      <c r="L84">
        <f>NDMC_EOD!AK84+NDMC_EOD!AL84</f>
        <v>18</v>
      </c>
      <c r="M84">
        <f>TPDDL_EOD!AK84+TPDDL_EOD!AL84</f>
        <v>69.599999999999994</v>
      </c>
      <c r="N84">
        <f t="shared" si="7"/>
        <v>247.22</v>
      </c>
      <c r="O84" s="154">
        <f t="shared" si="8"/>
        <v>-3.9999999999906777E-3</v>
      </c>
      <c r="P84">
        <v>99.618388156298039</v>
      </c>
      <c r="Q84">
        <v>54.99911010436049</v>
      </c>
      <c r="R84">
        <v>4.9999191003964079</v>
      </c>
      <c r="S84">
        <v>17.999708761427069</v>
      </c>
      <c r="T84">
        <v>69.598873877518002</v>
      </c>
      <c r="U84" s="156">
        <f t="shared" si="9"/>
        <v>247.21599999999998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237.21600000000001</v>
      </c>
      <c r="E85">
        <f>BAWANA!AM85</f>
        <v>0</v>
      </c>
      <c r="F85">
        <f t="shared" si="11"/>
        <v>256</v>
      </c>
      <c r="G85">
        <f t="shared" si="12"/>
        <v>237.21600000000001</v>
      </c>
      <c r="H85" s="154"/>
      <c r="I85">
        <f>BRPL_EOD!AK85+BRPL_EOD!AL85</f>
        <v>99.62</v>
      </c>
      <c r="J85">
        <f>BYPL_EOD!AK85+BYPL_EOD!AL85</f>
        <v>45</v>
      </c>
      <c r="K85">
        <f>MES_EOD!AK85+MES_EOD!AL85</f>
        <v>5</v>
      </c>
      <c r="L85">
        <f>NDMC_EOD!AK85+NDMC_EOD!AL85</f>
        <v>18</v>
      </c>
      <c r="M85">
        <f>TPDDL_EOD!AK85+TPDDL_EOD!AL85</f>
        <v>69.599999999999994</v>
      </c>
      <c r="N85">
        <f t="shared" si="7"/>
        <v>237.22</v>
      </c>
      <c r="O85" s="154">
        <f t="shared" si="8"/>
        <v>-3.9999999999906777E-3</v>
      </c>
      <c r="P85">
        <v>99.618320209088623</v>
      </c>
      <c r="Q85">
        <v>44.999241210690499</v>
      </c>
      <c r="R85">
        <v>4.9999156900767225</v>
      </c>
      <c r="S85">
        <v>17.9996964842762</v>
      </c>
      <c r="T85">
        <v>69.598826405867968</v>
      </c>
      <c r="U85" s="156">
        <f t="shared" si="9"/>
        <v>237.21600000000001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237.21600000000001</v>
      </c>
      <c r="E86">
        <f>BAWANA!AM86</f>
        <v>0</v>
      </c>
      <c r="F86">
        <f t="shared" si="11"/>
        <v>256</v>
      </c>
      <c r="G86">
        <f t="shared" si="12"/>
        <v>237.21600000000001</v>
      </c>
      <c r="H86" s="154"/>
      <c r="I86">
        <f>BRPL_EOD!AK86+BRPL_EOD!AL86</f>
        <v>99.62</v>
      </c>
      <c r="J86">
        <f>BYPL_EOD!AK86+BYPL_EOD!AL86</f>
        <v>45</v>
      </c>
      <c r="K86">
        <f>MES_EOD!AK86+MES_EOD!AL86</f>
        <v>5</v>
      </c>
      <c r="L86">
        <f>NDMC_EOD!AK86+NDMC_EOD!AL86</f>
        <v>18</v>
      </c>
      <c r="M86">
        <f>TPDDL_EOD!AK86+TPDDL_EOD!AL86</f>
        <v>69.599999999999994</v>
      </c>
      <c r="N86">
        <f t="shared" si="7"/>
        <v>237.22</v>
      </c>
      <c r="O86" s="154">
        <f t="shared" si="8"/>
        <v>-3.9999999999906777E-3</v>
      </c>
      <c r="P86">
        <v>99.618320209088623</v>
      </c>
      <c r="Q86">
        <v>44.999241210690499</v>
      </c>
      <c r="R86">
        <v>4.9999156900767225</v>
      </c>
      <c r="S86">
        <v>17.9996964842762</v>
      </c>
      <c r="T86">
        <v>69.598826405867968</v>
      </c>
      <c r="U86" s="156">
        <f t="shared" si="9"/>
        <v>237.21600000000001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211.57999999999998</v>
      </c>
      <c r="E87">
        <f>BAWANA!AM87</f>
        <v>0</v>
      </c>
      <c r="F87">
        <f t="shared" si="11"/>
        <v>256</v>
      </c>
      <c r="G87">
        <f t="shared" si="12"/>
        <v>211.57999999999998</v>
      </c>
      <c r="H87" s="154"/>
      <c r="I87">
        <f>BRPL_EOD!AK87+BRPL_EOD!AL87</f>
        <v>82.26</v>
      </c>
      <c r="J87">
        <f>BYPL_EOD!AK87+BYPL_EOD!AL87</f>
        <v>47.56</v>
      </c>
      <c r="K87">
        <f>MES_EOD!AK87+MES_EOD!AL87</f>
        <v>5</v>
      </c>
      <c r="L87">
        <f>NDMC_EOD!AK87+NDMC_EOD!AL87</f>
        <v>19.29</v>
      </c>
      <c r="M87">
        <f>TPDDL_EOD!AK87+TPDDL_EOD!AL87</f>
        <v>57.47</v>
      </c>
      <c r="N87">
        <f t="shared" si="7"/>
        <v>211.57999999999998</v>
      </c>
      <c r="O87" s="154">
        <f t="shared" si="8"/>
        <v>0</v>
      </c>
      <c r="P87">
        <v>82.26</v>
      </c>
      <c r="Q87">
        <v>47.56</v>
      </c>
      <c r="R87">
        <v>5</v>
      </c>
      <c r="S87">
        <v>19.29</v>
      </c>
      <c r="T87">
        <v>57.47</v>
      </c>
      <c r="U87" s="156">
        <f t="shared" si="9"/>
        <v>211.57999999999998</v>
      </c>
      <c r="V87" s="154">
        <f t="shared" si="10"/>
        <v>0</v>
      </c>
      <c r="Y87">
        <f>BAWANA!AW87+BAWANA!AX87</f>
        <v>32</v>
      </c>
      <c r="Z87">
        <f>BAWANA!BD87+BAWANA!BE87</f>
        <v>26.42</v>
      </c>
      <c r="AA87">
        <f>BAWANA!X87+BAWANA!Y87</f>
        <v>32</v>
      </c>
      <c r="AB87">
        <f>BAWANA!AE87+BAWANA!AF87</f>
        <v>26.42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211.57999999999998</v>
      </c>
      <c r="E88">
        <f>BAWANA!AM88</f>
        <v>0</v>
      </c>
      <c r="F88">
        <f t="shared" si="11"/>
        <v>256</v>
      </c>
      <c r="G88">
        <f t="shared" si="12"/>
        <v>211.57999999999998</v>
      </c>
      <c r="H88" s="154"/>
      <c r="I88">
        <f>BRPL_EOD!AK88+BRPL_EOD!AL88</f>
        <v>82.26</v>
      </c>
      <c r="J88">
        <f>BYPL_EOD!AK88+BYPL_EOD!AL88</f>
        <v>47.56</v>
      </c>
      <c r="K88">
        <f>MES_EOD!AK88+MES_EOD!AL88</f>
        <v>5</v>
      </c>
      <c r="L88">
        <f>NDMC_EOD!AK88+NDMC_EOD!AL88</f>
        <v>19.29</v>
      </c>
      <c r="M88">
        <f>TPDDL_EOD!AK88+TPDDL_EOD!AL88</f>
        <v>57.47</v>
      </c>
      <c r="N88">
        <f t="shared" si="7"/>
        <v>211.57999999999998</v>
      </c>
      <c r="O88" s="154">
        <f t="shared" si="8"/>
        <v>0</v>
      </c>
      <c r="P88">
        <v>82.26</v>
      </c>
      <c r="Q88">
        <v>47.56</v>
      </c>
      <c r="R88">
        <v>5</v>
      </c>
      <c r="S88">
        <v>19.29</v>
      </c>
      <c r="T88">
        <v>57.47</v>
      </c>
      <c r="U88" s="156">
        <f t="shared" si="9"/>
        <v>211.57999999999998</v>
      </c>
      <c r="V88" s="154">
        <f t="shared" si="10"/>
        <v>0</v>
      </c>
      <c r="Y88">
        <f>BAWANA!AW88+BAWANA!AX88</f>
        <v>32</v>
      </c>
      <c r="Z88">
        <f>BAWANA!BD88+BAWANA!BE88</f>
        <v>26.42</v>
      </c>
      <c r="AA88">
        <f>BAWANA!X88+BAWANA!Y88</f>
        <v>32</v>
      </c>
      <c r="AB88">
        <f>BAWANA!AE88+BAWANA!AF88</f>
        <v>26.42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211.57999999999998</v>
      </c>
      <c r="E89">
        <f>BAWANA!AM89</f>
        <v>0</v>
      </c>
      <c r="F89">
        <f t="shared" si="11"/>
        <v>256</v>
      </c>
      <c r="G89">
        <f t="shared" si="12"/>
        <v>211.57999999999998</v>
      </c>
      <c r="H89" s="154"/>
      <c r="I89">
        <f>BRPL_EOD!AK89+BRPL_EOD!AL89</f>
        <v>82.26</v>
      </c>
      <c r="J89">
        <f>BYPL_EOD!AK89+BYPL_EOD!AL89</f>
        <v>47.56</v>
      </c>
      <c r="K89">
        <f>MES_EOD!AK89+MES_EOD!AL89</f>
        <v>5</v>
      </c>
      <c r="L89">
        <f>NDMC_EOD!AK89+NDMC_EOD!AL89</f>
        <v>19.29</v>
      </c>
      <c r="M89">
        <f>TPDDL_EOD!AK89+TPDDL_EOD!AL89</f>
        <v>57.47</v>
      </c>
      <c r="N89">
        <f t="shared" si="7"/>
        <v>211.57999999999998</v>
      </c>
      <c r="O89" s="154">
        <f t="shared" si="8"/>
        <v>0</v>
      </c>
      <c r="P89">
        <v>82.26</v>
      </c>
      <c r="Q89">
        <v>47.56</v>
      </c>
      <c r="R89">
        <v>5</v>
      </c>
      <c r="S89">
        <v>19.29</v>
      </c>
      <c r="T89">
        <v>57.47</v>
      </c>
      <c r="U89" s="156">
        <f t="shared" si="9"/>
        <v>211.57999999999998</v>
      </c>
      <c r="V89" s="154">
        <f t="shared" si="10"/>
        <v>0</v>
      </c>
      <c r="Y89">
        <f>BAWANA!AW89+BAWANA!AX89</f>
        <v>32</v>
      </c>
      <c r="Z89">
        <f>BAWANA!BD89+BAWANA!BE89</f>
        <v>26.42</v>
      </c>
      <c r="AA89">
        <f>BAWANA!X89+BAWANA!Y89</f>
        <v>32</v>
      </c>
      <c r="AB89">
        <f>BAWANA!AE89+BAWANA!AF89</f>
        <v>26.42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211.57999999999998</v>
      </c>
      <c r="E90">
        <f>BAWANA!AM90</f>
        <v>0</v>
      </c>
      <c r="F90">
        <f t="shared" si="11"/>
        <v>256</v>
      </c>
      <c r="G90">
        <f t="shared" si="12"/>
        <v>211.57999999999998</v>
      </c>
      <c r="H90" s="154"/>
      <c r="I90">
        <f>BRPL_EOD!AK90+BRPL_EOD!AL90</f>
        <v>82.26</v>
      </c>
      <c r="J90">
        <f>BYPL_EOD!AK90+BYPL_EOD!AL90</f>
        <v>47.56</v>
      </c>
      <c r="K90">
        <f>MES_EOD!AK90+MES_EOD!AL90</f>
        <v>5</v>
      </c>
      <c r="L90">
        <f>NDMC_EOD!AK90+NDMC_EOD!AL90</f>
        <v>19.29</v>
      </c>
      <c r="M90">
        <f>TPDDL_EOD!AK90+TPDDL_EOD!AL90</f>
        <v>57.47</v>
      </c>
      <c r="N90">
        <f t="shared" si="7"/>
        <v>211.57999999999998</v>
      </c>
      <c r="O90" s="154">
        <f t="shared" si="8"/>
        <v>0</v>
      </c>
      <c r="P90">
        <v>82.26</v>
      </c>
      <c r="Q90">
        <v>47.56</v>
      </c>
      <c r="R90">
        <v>5</v>
      </c>
      <c r="S90">
        <v>19.29</v>
      </c>
      <c r="T90">
        <v>57.47</v>
      </c>
      <c r="U90" s="156">
        <f t="shared" si="9"/>
        <v>211.57999999999998</v>
      </c>
      <c r="V90" s="154">
        <f t="shared" si="10"/>
        <v>0</v>
      </c>
      <c r="Y90">
        <f>BAWANA!AW90+BAWANA!AX90</f>
        <v>32</v>
      </c>
      <c r="Z90">
        <f>BAWANA!BD90+BAWANA!BE90</f>
        <v>26.42</v>
      </c>
      <c r="AA90">
        <f>BAWANA!X90+BAWANA!Y90</f>
        <v>32</v>
      </c>
      <c r="AB90">
        <f>BAWANA!AE90+BAWANA!AF90</f>
        <v>26.42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211.57999999999998</v>
      </c>
      <c r="E91">
        <f>BAWANA!AM91</f>
        <v>0</v>
      </c>
      <c r="F91">
        <f t="shared" si="11"/>
        <v>256</v>
      </c>
      <c r="G91">
        <f t="shared" si="12"/>
        <v>211.57999999999998</v>
      </c>
      <c r="H91" s="154"/>
      <c r="I91">
        <f>BRPL_EOD!AK91+BRPL_EOD!AL91</f>
        <v>82.26</v>
      </c>
      <c r="J91">
        <f>BYPL_EOD!AK91+BYPL_EOD!AL91</f>
        <v>47.56</v>
      </c>
      <c r="K91">
        <f>MES_EOD!AK91+MES_EOD!AL91</f>
        <v>5</v>
      </c>
      <c r="L91">
        <f>NDMC_EOD!AK91+NDMC_EOD!AL91</f>
        <v>19.29</v>
      </c>
      <c r="M91">
        <f>TPDDL_EOD!AK91+TPDDL_EOD!AL91</f>
        <v>57.47</v>
      </c>
      <c r="N91">
        <f t="shared" si="7"/>
        <v>211.57999999999998</v>
      </c>
      <c r="O91" s="154">
        <f t="shared" si="8"/>
        <v>0</v>
      </c>
      <c r="P91">
        <v>82.26</v>
      </c>
      <c r="Q91">
        <v>47.56</v>
      </c>
      <c r="R91">
        <v>5</v>
      </c>
      <c r="S91">
        <v>19.29</v>
      </c>
      <c r="T91">
        <v>57.47</v>
      </c>
      <c r="U91" s="156">
        <f t="shared" si="9"/>
        <v>211.57999999999998</v>
      </c>
      <c r="V91" s="154">
        <f t="shared" si="10"/>
        <v>0</v>
      </c>
      <c r="Y91">
        <f>BAWANA!AW91+BAWANA!AX91</f>
        <v>32</v>
      </c>
      <c r="Z91">
        <f>BAWANA!BD91+BAWANA!BE91</f>
        <v>26.42</v>
      </c>
      <c r="AA91">
        <f>BAWANA!X91+BAWANA!Y91</f>
        <v>32</v>
      </c>
      <c r="AB91">
        <f>BAWANA!AE91+BAWANA!AF91</f>
        <v>26.42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211.57999999999998</v>
      </c>
      <c r="E92">
        <f>BAWANA!AM92</f>
        <v>0</v>
      </c>
      <c r="F92">
        <f t="shared" si="11"/>
        <v>256</v>
      </c>
      <c r="G92">
        <f t="shared" si="12"/>
        <v>211.57999999999998</v>
      </c>
      <c r="H92" s="154"/>
      <c r="I92">
        <f>BRPL_EOD!AK92+BRPL_EOD!AL92</f>
        <v>82.26</v>
      </c>
      <c r="J92">
        <f>BYPL_EOD!AK92+BYPL_EOD!AL92</f>
        <v>47.56</v>
      </c>
      <c r="K92">
        <f>MES_EOD!AK92+MES_EOD!AL92</f>
        <v>5</v>
      </c>
      <c r="L92">
        <f>NDMC_EOD!AK92+NDMC_EOD!AL92</f>
        <v>19.29</v>
      </c>
      <c r="M92">
        <f>TPDDL_EOD!AK92+TPDDL_EOD!AL92</f>
        <v>57.47</v>
      </c>
      <c r="N92">
        <f t="shared" si="7"/>
        <v>211.57999999999998</v>
      </c>
      <c r="O92" s="154">
        <f t="shared" si="8"/>
        <v>0</v>
      </c>
      <c r="P92">
        <v>82.26</v>
      </c>
      <c r="Q92">
        <v>47.56</v>
      </c>
      <c r="R92">
        <v>5</v>
      </c>
      <c r="S92">
        <v>19.29</v>
      </c>
      <c r="T92">
        <v>57.47</v>
      </c>
      <c r="U92" s="156">
        <f t="shared" si="9"/>
        <v>211.57999999999998</v>
      </c>
      <c r="V92" s="154">
        <f t="shared" si="10"/>
        <v>0</v>
      </c>
      <c r="Y92">
        <f>BAWANA!AW92+BAWANA!AX92</f>
        <v>32</v>
      </c>
      <c r="Z92">
        <f>BAWANA!BD92+BAWANA!BE92</f>
        <v>26.42</v>
      </c>
      <c r="AA92">
        <f>BAWANA!X92+BAWANA!Y92</f>
        <v>32</v>
      </c>
      <c r="AB92">
        <f>BAWANA!AE92+BAWANA!AF92</f>
        <v>26.42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211.57999999999998</v>
      </c>
      <c r="E93">
        <f>BAWANA!AM93</f>
        <v>0</v>
      </c>
      <c r="F93">
        <f t="shared" si="11"/>
        <v>256</v>
      </c>
      <c r="G93">
        <f t="shared" si="12"/>
        <v>211.57999999999998</v>
      </c>
      <c r="H93" s="154"/>
      <c r="I93">
        <f>BRPL_EOD!AK93+BRPL_EOD!AL93</f>
        <v>82.26</v>
      </c>
      <c r="J93">
        <f>BYPL_EOD!AK93+BYPL_EOD!AL93</f>
        <v>47.56</v>
      </c>
      <c r="K93">
        <f>MES_EOD!AK93+MES_EOD!AL93</f>
        <v>5</v>
      </c>
      <c r="L93">
        <f>NDMC_EOD!AK93+NDMC_EOD!AL93</f>
        <v>19.29</v>
      </c>
      <c r="M93">
        <f>TPDDL_EOD!AK93+TPDDL_EOD!AL93</f>
        <v>57.47</v>
      </c>
      <c r="N93">
        <f t="shared" si="7"/>
        <v>211.57999999999998</v>
      </c>
      <c r="O93" s="154">
        <f t="shared" si="8"/>
        <v>0</v>
      </c>
      <c r="P93">
        <v>82.26</v>
      </c>
      <c r="Q93">
        <v>47.56</v>
      </c>
      <c r="R93">
        <v>5</v>
      </c>
      <c r="S93">
        <v>19.29</v>
      </c>
      <c r="T93">
        <v>57.47</v>
      </c>
      <c r="U93" s="156">
        <f t="shared" si="9"/>
        <v>211.57999999999998</v>
      </c>
      <c r="V93" s="154">
        <f t="shared" si="10"/>
        <v>0</v>
      </c>
      <c r="Y93">
        <f>BAWANA!AW93+BAWANA!AX93</f>
        <v>32</v>
      </c>
      <c r="Z93">
        <f>BAWANA!BD93+BAWANA!BE93</f>
        <v>26.42</v>
      </c>
      <c r="AA93">
        <f>BAWANA!X93+BAWANA!Y93</f>
        <v>32</v>
      </c>
      <c r="AB93">
        <f>BAWANA!AE93+BAWANA!AF93</f>
        <v>26.42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211.57999999999998</v>
      </c>
      <c r="E94">
        <f>BAWANA!AM94</f>
        <v>0</v>
      </c>
      <c r="F94">
        <f t="shared" si="11"/>
        <v>256</v>
      </c>
      <c r="G94">
        <f t="shared" si="12"/>
        <v>211.57999999999998</v>
      </c>
      <c r="H94" s="154"/>
      <c r="I94">
        <f>BRPL_EOD!AK94+BRPL_EOD!AL94</f>
        <v>82.26</v>
      </c>
      <c r="J94">
        <f>BYPL_EOD!AK94+BYPL_EOD!AL94</f>
        <v>47.56</v>
      </c>
      <c r="K94">
        <f>MES_EOD!AK94+MES_EOD!AL94</f>
        <v>5</v>
      </c>
      <c r="L94">
        <f>NDMC_EOD!AK94+NDMC_EOD!AL94</f>
        <v>19.29</v>
      </c>
      <c r="M94">
        <f>TPDDL_EOD!AK94+TPDDL_EOD!AL94</f>
        <v>57.47</v>
      </c>
      <c r="N94">
        <f t="shared" si="7"/>
        <v>211.57999999999998</v>
      </c>
      <c r="O94" s="154">
        <f t="shared" si="8"/>
        <v>0</v>
      </c>
      <c r="P94">
        <v>82.26</v>
      </c>
      <c r="Q94">
        <v>47.56</v>
      </c>
      <c r="R94">
        <v>5</v>
      </c>
      <c r="S94">
        <v>19.29</v>
      </c>
      <c r="T94">
        <v>57.47</v>
      </c>
      <c r="U94" s="156">
        <f t="shared" si="9"/>
        <v>211.57999999999998</v>
      </c>
      <c r="V94" s="154">
        <f t="shared" si="10"/>
        <v>0</v>
      </c>
      <c r="Y94">
        <f>BAWANA!AW94+BAWANA!AX94</f>
        <v>32</v>
      </c>
      <c r="Z94">
        <f>BAWANA!BD94+BAWANA!BE94</f>
        <v>26.42</v>
      </c>
      <c r="AA94">
        <f>BAWANA!X94+BAWANA!Y94</f>
        <v>32</v>
      </c>
      <c r="AB94">
        <f>BAWANA!AE94+BAWANA!AF94</f>
        <v>26.42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211.57999999999998</v>
      </c>
      <c r="E95">
        <f>BAWANA!AM95</f>
        <v>0</v>
      </c>
      <c r="F95">
        <f t="shared" si="11"/>
        <v>256</v>
      </c>
      <c r="G95">
        <f t="shared" si="12"/>
        <v>211.57999999999998</v>
      </c>
      <c r="H95" s="154"/>
      <c r="I95">
        <f>BRPL_EOD!AK95+BRPL_EOD!AL95</f>
        <v>82.26</v>
      </c>
      <c r="J95">
        <f>BYPL_EOD!AK95+BYPL_EOD!AL95</f>
        <v>47.56</v>
      </c>
      <c r="K95">
        <f>MES_EOD!AK95+MES_EOD!AL95</f>
        <v>5</v>
      </c>
      <c r="L95">
        <f>NDMC_EOD!AK95+NDMC_EOD!AL95</f>
        <v>19.29</v>
      </c>
      <c r="M95">
        <f>TPDDL_EOD!AK95+TPDDL_EOD!AL95</f>
        <v>57.47</v>
      </c>
      <c r="N95">
        <f t="shared" si="7"/>
        <v>211.57999999999998</v>
      </c>
      <c r="O95" s="154">
        <f t="shared" si="8"/>
        <v>0</v>
      </c>
      <c r="P95">
        <v>82.26</v>
      </c>
      <c r="Q95">
        <v>47.56</v>
      </c>
      <c r="R95">
        <v>5</v>
      </c>
      <c r="S95">
        <v>19.29</v>
      </c>
      <c r="T95">
        <v>57.47</v>
      </c>
      <c r="U95" s="156">
        <f t="shared" si="9"/>
        <v>211.57999999999998</v>
      </c>
      <c r="V95" s="154">
        <f t="shared" si="10"/>
        <v>0</v>
      </c>
      <c r="Y95">
        <f>BAWANA!AW95+BAWANA!AX95</f>
        <v>32</v>
      </c>
      <c r="Z95">
        <f>BAWANA!BD95+BAWANA!BE95</f>
        <v>26.42</v>
      </c>
      <c r="AA95">
        <f>BAWANA!X95+BAWANA!Y95</f>
        <v>32</v>
      </c>
      <c r="AB95">
        <f>BAWANA!AE95+BAWANA!AF95</f>
        <v>26.42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211.57999999999998</v>
      </c>
      <c r="E96">
        <f>BAWANA!AM96</f>
        <v>0</v>
      </c>
      <c r="F96">
        <f t="shared" si="11"/>
        <v>256</v>
      </c>
      <c r="G96">
        <f t="shared" si="12"/>
        <v>211.57999999999998</v>
      </c>
      <c r="H96" s="154"/>
      <c r="I96">
        <f>BRPL_EOD!AK96+BRPL_EOD!AL96</f>
        <v>82.26</v>
      </c>
      <c r="J96">
        <f>BYPL_EOD!AK96+BYPL_EOD!AL96</f>
        <v>47.56</v>
      </c>
      <c r="K96">
        <f>MES_EOD!AK96+MES_EOD!AL96</f>
        <v>5</v>
      </c>
      <c r="L96">
        <f>NDMC_EOD!AK96+NDMC_EOD!AL96</f>
        <v>19.29</v>
      </c>
      <c r="M96">
        <f>TPDDL_EOD!AK96+TPDDL_EOD!AL96</f>
        <v>57.47</v>
      </c>
      <c r="N96">
        <f t="shared" si="7"/>
        <v>211.57999999999998</v>
      </c>
      <c r="O96" s="154">
        <f t="shared" si="8"/>
        <v>0</v>
      </c>
      <c r="P96">
        <v>82.26</v>
      </c>
      <c r="Q96">
        <v>47.56</v>
      </c>
      <c r="R96">
        <v>5</v>
      </c>
      <c r="S96">
        <v>19.29</v>
      </c>
      <c r="T96">
        <v>57.47</v>
      </c>
      <c r="U96" s="156">
        <f t="shared" si="9"/>
        <v>211.57999999999998</v>
      </c>
      <c r="V96" s="154">
        <f t="shared" si="10"/>
        <v>0</v>
      </c>
      <c r="Y96">
        <f>BAWANA!AW96+BAWANA!AX96</f>
        <v>32</v>
      </c>
      <c r="Z96">
        <f>BAWANA!BD96+BAWANA!BE96</f>
        <v>26.42</v>
      </c>
      <c r="AA96">
        <f>BAWANA!X96+BAWANA!Y96</f>
        <v>32</v>
      </c>
      <c r="AB96">
        <f>BAWANA!AE96+BAWANA!AF96</f>
        <v>26.42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211.57999999999998</v>
      </c>
      <c r="E97">
        <f>BAWANA!AM97</f>
        <v>0</v>
      </c>
      <c r="F97">
        <f t="shared" si="11"/>
        <v>256</v>
      </c>
      <c r="G97">
        <f t="shared" si="12"/>
        <v>211.57999999999998</v>
      </c>
      <c r="H97" s="154"/>
      <c r="I97">
        <f>BRPL_EOD!AK97+BRPL_EOD!AL97</f>
        <v>82.26</v>
      </c>
      <c r="J97">
        <f>BYPL_EOD!AK97+BYPL_EOD!AL97</f>
        <v>47.56</v>
      </c>
      <c r="K97">
        <f>MES_EOD!AK97+MES_EOD!AL97</f>
        <v>5</v>
      </c>
      <c r="L97">
        <f>NDMC_EOD!AK97+NDMC_EOD!AL97</f>
        <v>19.29</v>
      </c>
      <c r="M97">
        <f>TPDDL_EOD!AK97+TPDDL_EOD!AL97</f>
        <v>57.47</v>
      </c>
      <c r="N97">
        <f t="shared" si="7"/>
        <v>211.57999999999998</v>
      </c>
      <c r="O97" s="154">
        <f t="shared" si="8"/>
        <v>0</v>
      </c>
      <c r="P97">
        <v>82.26</v>
      </c>
      <c r="Q97">
        <v>47.56</v>
      </c>
      <c r="R97">
        <v>5</v>
      </c>
      <c r="S97">
        <v>19.29</v>
      </c>
      <c r="T97">
        <v>57.47</v>
      </c>
      <c r="U97" s="156">
        <f t="shared" si="9"/>
        <v>211.57999999999998</v>
      </c>
      <c r="V97" s="154">
        <f t="shared" si="10"/>
        <v>0</v>
      </c>
      <c r="Y97">
        <f>BAWANA!AW97+BAWANA!AX97</f>
        <v>32</v>
      </c>
      <c r="Z97">
        <f>BAWANA!BD97+BAWANA!BE97</f>
        <v>26.42</v>
      </c>
      <c r="AA97">
        <f>BAWANA!X97+BAWANA!Y97</f>
        <v>32</v>
      </c>
      <c r="AB97">
        <f>BAWANA!AE97+BAWANA!AF97</f>
        <v>26.42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211.57999999999998</v>
      </c>
      <c r="E98">
        <f>BAWANA!AM98</f>
        <v>0</v>
      </c>
      <c r="F98">
        <f t="shared" si="11"/>
        <v>256</v>
      </c>
      <c r="G98">
        <f t="shared" si="12"/>
        <v>211.57999999999998</v>
      </c>
      <c r="H98" s="154"/>
      <c r="I98">
        <f>BRPL_EOD!AK98+BRPL_EOD!AL98</f>
        <v>82.26</v>
      </c>
      <c r="J98">
        <f>BYPL_EOD!AK98+BYPL_EOD!AL98</f>
        <v>47.56</v>
      </c>
      <c r="K98">
        <f>MES_EOD!AK98+MES_EOD!AL98</f>
        <v>5</v>
      </c>
      <c r="L98">
        <f>NDMC_EOD!AK98+NDMC_EOD!AL98</f>
        <v>19.29</v>
      </c>
      <c r="M98">
        <f>TPDDL_EOD!AK98+TPDDL_EOD!AL98</f>
        <v>57.47</v>
      </c>
      <c r="N98">
        <f t="shared" si="7"/>
        <v>211.57999999999998</v>
      </c>
      <c r="O98" s="154">
        <f t="shared" si="8"/>
        <v>0</v>
      </c>
      <c r="P98">
        <v>82.26</v>
      </c>
      <c r="Q98">
        <v>47.56</v>
      </c>
      <c r="R98">
        <v>5</v>
      </c>
      <c r="S98">
        <v>19.29</v>
      </c>
      <c r="T98">
        <v>57.47</v>
      </c>
      <c r="U98" s="156">
        <f t="shared" si="9"/>
        <v>211.57999999999998</v>
      </c>
      <c r="V98" s="154">
        <f t="shared" si="10"/>
        <v>0</v>
      </c>
      <c r="Y98">
        <f>BAWANA!AW98+BAWANA!AX98</f>
        <v>32</v>
      </c>
      <c r="Z98">
        <f>BAWANA!BD98+BAWANA!BE98</f>
        <v>26.42</v>
      </c>
      <c r="AA98">
        <f>BAWANA!X98+BAWANA!Y98</f>
        <v>32</v>
      </c>
      <c r="AB98">
        <f>BAWANA!AE98+BAWANA!AF98</f>
        <v>26.42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5.3701685000000072</v>
      </c>
      <c r="E99" s="156">
        <f t="shared" si="14"/>
        <v>0</v>
      </c>
      <c r="F99" s="156">
        <f t="shared" si="14"/>
        <v>6.1440000000000001</v>
      </c>
      <c r="G99" s="156">
        <f t="shared" si="14"/>
        <v>5.3701685000000072</v>
      </c>
      <c r="H99" s="156"/>
      <c r="I99" s="156">
        <f t="shared" si="14"/>
        <v>2.1464450000000008</v>
      </c>
      <c r="J99" s="156">
        <f t="shared" si="14"/>
        <v>1.178060000000001</v>
      </c>
      <c r="K99" s="156">
        <f t="shared" si="14"/>
        <v>0.12311999999999998</v>
      </c>
      <c r="L99" s="156">
        <f t="shared" si="14"/>
        <v>0.45081499999999969</v>
      </c>
      <c r="M99" s="156">
        <f t="shared" si="14"/>
        <v>1.4717075000000008</v>
      </c>
      <c r="N99" s="156">
        <f t="shared" si="14"/>
        <v>5.370147500000007</v>
      </c>
      <c r="O99" s="156">
        <f t="shared" si="14"/>
        <v>2.0999999999965267E-5</v>
      </c>
      <c r="P99" s="156">
        <f t="shared" si="14"/>
        <v>2.1464522219100433</v>
      </c>
      <c r="Q99" s="156">
        <f t="shared" si="14"/>
        <v>1.1780651152974453</v>
      </c>
      <c r="R99" s="156">
        <f t="shared" si="14"/>
        <v>0.12312054370879238</v>
      </c>
      <c r="S99" s="156">
        <f t="shared" si="14"/>
        <v>0.45081735085195329</v>
      </c>
      <c r="T99" s="156">
        <f t="shared" si="14"/>
        <v>1.471713268231768</v>
      </c>
      <c r="U99" s="156">
        <f t="shared" si="14"/>
        <v>5.3701685000000072</v>
      </c>
      <c r="V99" s="156">
        <f t="shared" si="10"/>
        <v>0</v>
      </c>
      <c r="Y99" s="156">
        <f>SUM(Y3:Y98)/4000</f>
        <v>0.74295</v>
      </c>
      <c r="Z99" s="156">
        <f t="shared" ref="Z99:AD99" si="15">SUM(Z3:Z98)/4000</f>
        <v>0.70059750000000054</v>
      </c>
      <c r="AA99" s="156">
        <f t="shared" si="15"/>
        <v>0.74295</v>
      </c>
      <c r="AB99" s="156">
        <f t="shared" si="15"/>
        <v>0.70059750000000054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35" t="s">
        <v>349</v>
      </c>
      <c r="AD1" s="23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35" t="s">
        <v>349</v>
      </c>
      <c r="AD1" s="23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0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69"/>
      <c r="BA2" s="220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22.62</v>
      </c>
      <c r="H3">
        <v>0</v>
      </c>
      <c r="I3">
        <v>99.441000000000003</v>
      </c>
      <c r="J3">
        <v>1.143</v>
      </c>
      <c r="K3">
        <v>687.84215500000005</v>
      </c>
      <c r="L3">
        <v>656.40412500000002</v>
      </c>
      <c r="M3">
        <v>92.92</v>
      </c>
      <c r="N3">
        <v>119.15625</v>
      </c>
      <c r="O3">
        <v>124.79062500000001</v>
      </c>
      <c r="P3">
        <v>127.262</v>
      </c>
      <c r="Q3">
        <v>21.938279999999999</v>
      </c>
      <c r="R3">
        <v>42.846803999999999</v>
      </c>
      <c r="S3">
        <v>26.620229999999999</v>
      </c>
      <c r="T3">
        <v>0.5625</v>
      </c>
      <c r="U3">
        <v>348.97500000000002</v>
      </c>
      <c r="V3">
        <v>18.140333999999999</v>
      </c>
      <c r="W3">
        <v>40.128770000000003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0</v>
      </c>
      <c r="AH3">
        <v>0</v>
      </c>
      <c r="AI3">
        <v>0</v>
      </c>
      <c r="AJ3">
        <v>0</v>
      </c>
      <c r="AK3">
        <v>54.441000000000003</v>
      </c>
      <c r="AL3">
        <v>2.5564</v>
      </c>
      <c r="AM3">
        <v>0</v>
      </c>
      <c r="AN3">
        <v>0.66605999999999999</v>
      </c>
      <c r="AO3">
        <v>0</v>
      </c>
      <c r="AP3">
        <v>3.5868000000000002</v>
      </c>
      <c r="AQ3">
        <v>0</v>
      </c>
      <c r="AR3">
        <v>27.6</v>
      </c>
      <c r="AS3">
        <v>16.680479999999999</v>
      </c>
      <c r="AT3">
        <v>14.9968</v>
      </c>
      <c r="AU3">
        <v>0</v>
      </c>
      <c r="AV3">
        <v>46.689599999999999</v>
      </c>
      <c r="AW3">
        <v>54.061799999999998</v>
      </c>
      <c r="AX3">
        <v>1.143</v>
      </c>
      <c r="AY3">
        <v>0</v>
      </c>
      <c r="AZ3">
        <f>DJ3</f>
        <v>80.837670000000017</v>
      </c>
      <c r="BA3">
        <f>SUM(B3:AZ3)</f>
        <v>2890.7103079999997</v>
      </c>
      <c r="BD3">
        <v>4.2945000000000002</v>
      </c>
      <c r="BE3">
        <v>0</v>
      </c>
      <c r="BF3">
        <v>2.4198000000000001E-2</v>
      </c>
      <c r="BG3">
        <v>0</v>
      </c>
      <c r="BH3">
        <v>0</v>
      </c>
      <c r="BI3">
        <v>0.84623999999999999</v>
      </c>
      <c r="BJ3">
        <v>0</v>
      </c>
      <c r="BK3">
        <v>0</v>
      </c>
      <c r="BL3">
        <v>0</v>
      </c>
      <c r="BM3">
        <v>0</v>
      </c>
      <c r="BN3">
        <v>2.0959999999999999E-2</v>
      </c>
      <c r="BO3">
        <v>2.02</v>
      </c>
      <c r="BP3">
        <v>2.19</v>
      </c>
      <c r="BQ3">
        <v>3.4642300000000001</v>
      </c>
      <c r="BR3">
        <v>0</v>
      </c>
      <c r="BS3">
        <v>1.64</v>
      </c>
      <c r="BT3">
        <v>0</v>
      </c>
      <c r="BU3">
        <v>2.9693719999999999</v>
      </c>
      <c r="BV3">
        <v>1.342031</v>
      </c>
      <c r="BW3">
        <v>6.3</v>
      </c>
      <c r="BX3">
        <v>2.7964150000000001</v>
      </c>
      <c r="BY3">
        <v>0.26</v>
      </c>
      <c r="BZ3">
        <v>1.9378120000000001</v>
      </c>
      <c r="CA3">
        <v>3.5120239999999998</v>
      </c>
      <c r="CB3">
        <v>0.91</v>
      </c>
      <c r="CC3">
        <v>0.88</v>
      </c>
      <c r="CD3">
        <v>1.31</v>
      </c>
      <c r="CE3">
        <v>0</v>
      </c>
      <c r="CF3">
        <v>0.17</v>
      </c>
      <c r="CG3">
        <v>3.77</v>
      </c>
      <c r="CH3">
        <v>0</v>
      </c>
      <c r="CI3">
        <v>7.24</v>
      </c>
      <c r="CJ3">
        <v>1.92</v>
      </c>
      <c r="CK3">
        <v>1.79</v>
      </c>
      <c r="CL3">
        <v>5.3144439999999999</v>
      </c>
      <c r="CM3">
        <v>1.870312</v>
      </c>
      <c r="CN3">
        <v>3.5429620000000002</v>
      </c>
      <c r="CO3">
        <v>3</v>
      </c>
      <c r="CP3">
        <v>0.48</v>
      </c>
      <c r="CQ3">
        <v>2.79379</v>
      </c>
      <c r="CR3">
        <v>2.34</v>
      </c>
      <c r="CS3">
        <v>1.9745699999999999</v>
      </c>
      <c r="CT3">
        <v>1.9426559999999999</v>
      </c>
      <c r="CU3">
        <v>1.959376</v>
      </c>
      <c r="CV3">
        <v>2.6840619999999999</v>
      </c>
      <c r="CW3">
        <v>1.3277159999999999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80.837670000000017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22.62</v>
      </c>
      <c r="H4">
        <v>0</v>
      </c>
      <c r="I4">
        <v>99.441000000000003</v>
      </c>
      <c r="J4">
        <v>1.143</v>
      </c>
      <c r="K4">
        <v>687.84215500000005</v>
      </c>
      <c r="L4">
        <v>656.40412500000002</v>
      </c>
      <c r="M4">
        <v>92.92</v>
      </c>
      <c r="N4">
        <v>119.15625</v>
      </c>
      <c r="O4">
        <v>124.79062500000001</v>
      </c>
      <c r="P4">
        <v>127.262</v>
      </c>
      <c r="Q4">
        <v>21.938279999999999</v>
      </c>
      <c r="R4">
        <v>42.846803999999999</v>
      </c>
      <c r="S4">
        <v>26.620229999999999</v>
      </c>
      <c r="T4">
        <v>0.5625</v>
      </c>
      <c r="U4">
        <v>348.97500000000002</v>
      </c>
      <c r="V4">
        <v>18.140333999999999</v>
      </c>
      <c r="W4">
        <v>40.128770000000003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44.1464</v>
      </c>
      <c r="AH4">
        <v>0</v>
      </c>
      <c r="AI4">
        <v>0</v>
      </c>
      <c r="AJ4">
        <v>0</v>
      </c>
      <c r="AK4">
        <v>54.441000000000003</v>
      </c>
      <c r="AL4">
        <v>2.5564</v>
      </c>
      <c r="AM4">
        <v>0</v>
      </c>
      <c r="AN4">
        <v>0.66605999999999999</v>
      </c>
      <c r="AO4">
        <v>0</v>
      </c>
      <c r="AP4">
        <v>3.5868000000000002</v>
      </c>
      <c r="AQ4">
        <v>0</v>
      </c>
      <c r="AR4">
        <v>27.6</v>
      </c>
      <c r="AS4">
        <v>16.680479999999999</v>
      </c>
      <c r="AT4">
        <v>14.9968</v>
      </c>
      <c r="AU4">
        <v>0</v>
      </c>
      <c r="AV4">
        <v>46.689599999999999</v>
      </c>
      <c r="AW4">
        <v>54.061799999999998</v>
      </c>
      <c r="AX4">
        <v>1.143</v>
      </c>
      <c r="AY4">
        <v>0</v>
      </c>
      <c r="AZ4">
        <f t="shared" ref="AZ4:AZ67" si="0">DJ4</f>
        <v>80.908645000000021</v>
      </c>
      <c r="BA4">
        <f t="shared" ref="BA4:BA67" si="1">SUM(B4:AZ4)</f>
        <v>2934.9276829999999</v>
      </c>
      <c r="BD4">
        <v>4.2945000000000002</v>
      </c>
      <c r="BE4">
        <v>0</v>
      </c>
      <c r="BF4">
        <v>2.4198000000000001E-2</v>
      </c>
      <c r="BG4">
        <v>0</v>
      </c>
      <c r="BH4">
        <v>0</v>
      </c>
      <c r="BI4">
        <v>0.84623999999999999</v>
      </c>
      <c r="BJ4">
        <v>0</v>
      </c>
      <c r="BK4">
        <v>0</v>
      </c>
      <c r="BL4">
        <v>0</v>
      </c>
      <c r="BM4">
        <v>0</v>
      </c>
      <c r="BN4">
        <v>2.0959999999999999E-2</v>
      </c>
      <c r="BO4">
        <v>2.02</v>
      </c>
      <c r="BP4">
        <v>2.19</v>
      </c>
      <c r="BQ4">
        <v>3.4642300000000001</v>
      </c>
      <c r="BR4">
        <v>0</v>
      </c>
      <c r="BS4">
        <v>1.64</v>
      </c>
      <c r="BT4">
        <v>0</v>
      </c>
      <c r="BU4">
        <v>2.9693719999999999</v>
      </c>
      <c r="BV4">
        <v>1.342031</v>
      </c>
      <c r="BW4">
        <v>6.3</v>
      </c>
      <c r="BX4">
        <v>2.8673899999999999</v>
      </c>
      <c r="BY4">
        <v>0.26</v>
      </c>
      <c r="BZ4">
        <v>1.9378120000000001</v>
      </c>
      <c r="CA4">
        <v>3.5120239999999998</v>
      </c>
      <c r="CB4">
        <v>0.91</v>
      </c>
      <c r="CC4">
        <v>0.88</v>
      </c>
      <c r="CD4">
        <v>1.31</v>
      </c>
      <c r="CE4">
        <v>0</v>
      </c>
      <c r="CF4">
        <v>0.17</v>
      </c>
      <c r="CG4">
        <v>3.77</v>
      </c>
      <c r="CH4">
        <v>0</v>
      </c>
      <c r="CI4">
        <v>7.24</v>
      </c>
      <c r="CJ4">
        <v>1.92</v>
      </c>
      <c r="CK4">
        <v>1.79</v>
      </c>
      <c r="CL4">
        <v>5.3144439999999999</v>
      </c>
      <c r="CM4">
        <v>1.870312</v>
      </c>
      <c r="CN4">
        <v>3.5429620000000002</v>
      </c>
      <c r="CO4">
        <v>3</v>
      </c>
      <c r="CP4">
        <v>0.48</v>
      </c>
      <c r="CQ4">
        <v>2.79379</v>
      </c>
      <c r="CR4">
        <v>2.34</v>
      </c>
      <c r="CS4">
        <v>1.9745699999999999</v>
      </c>
      <c r="CT4">
        <v>1.9426559999999999</v>
      </c>
      <c r="CU4">
        <v>1.959376</v>
      </c>
      <c r="CV4">
        <v>2.6840619999999999</v>
      </c>
      <c r="CW4">
        <v>1.3277159999999999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80.908645000000021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22.62</v>
      </c>
      <c r="H5">
        <v>0</v>
      </c>
      <c r="I5">
        <v>99.441000000000003</v>
      </c>
      <c r="J5">
        <v>1.143</v>
      </c>
      <c r="K5">
        <v>687.84215500000005</v>
      </c>
      <c r="L5">
        <v>656.40412500000002</v>
      </c>
      <c r="M5">
        <v>92.92</v>
      </c>
      <c r="N5">
        <v>119.15625</v>
      </c>
      <c r="O5">
        <v>124.79062500000001</v>
      </c>
      <c r="P5">
        <v>127.262</v>
      </c>
      <c r="Q5">
        <v>21.938279999999999</v>
      </c>
      <c r="R5">
        <v>42.846803999999999</v>
      </c>
      <c r="S5">
        <v>26.620229999999999</v>
      </c>
      <c r="T5">
        <v>0.5625</v>
      </c>
      <c r="U5">
        <v>348.97500000000002</v>
      </c>
      <c r="V5">
        <v>18.140333999999999</v>
      </c>
      <c r="W5">
        <v>40.128770000000003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44.1464</v>
      </c>
      <c r="AH5">
        <v>0</v>
      </c>
      <c r="AI5">
        <v>0</v>
      </c>
      <c r="AJ5">
        <v>0</v>
      </c>
      <c r="AK5">
        <v>54.441000000000003</v>
      </c>
      <c r="AL5">
        <v>2.5564</v>
      </c>
      <c r="AM5">
        <v>0</v>
      </c>
      <c r="AN5">
        <v>0.66605999999999999</v>
      </c>
      <c r="AO5">
        <v>0</v>
      </c>
      <c r="AP5">
        <v>3.5868000000000002</v>
      </c>
      <c r="AQ5">
        <v>0</v>
      </c>
      <c r="AR5">
        <v>8.8320000000000007</v>
      </c>
      <c r="AS5">
        <v>10.223520000000001</v>
      </c>
      <c r="AT5">
        <v>14.9968</v>
      </c>
      <c r="AU5">
        <v>0</v>
      </c>
      <c r="AV5">
        <v>46.689599999999999</v>
      </c>
      <c r="AW5">
        <v>54.061799999999998</v>
      </c>
      <c r="AX5">
        <v>1.143</v>
      </c>
      <c r="AY5">
        <v>0</v>
      </c>
      <c r="AZ5">
        <f t="shared" si="0"/>
        <v>81.029630000000012</v>
      </c>
      <c r="BA5">
        <f t="shared" si="1"/>
        <v>2909.8237079999999</v>
      </c>
      <c r="BD5">
        <v>4.2945000000000002</v>
      </c>
      <c r="BE5">
        <v>0</v>
      </c>
      <c r="BF5">
        <v>2.4198000000000001E-2</v>
      </c>
      <c r="BG5">
        <v>0</v>
      </c>
      <c r="BH5">
        <v>0</v>
      </c>
      <c r="BI5">
        <v>0.84623999999999999</v>
      </c>
      <c r="BJ5">
        <v>0</v>
      </c>
      <c r="BK5">
        <v>0</v>
      </c>
      <c r="BL5">
        <v>0</v>
      </c>
      <c r="BM5">
        <v>0</v>
      </c>
      <c r="BN5">
        <v>2.0959999999999999E-2</v>
      </c>
      <c r="BO5">
        <v>2.02</v>
      </c>
      <c r="BP5">
        <v>2.19</v>
      </c>
      <c r="BQ5">
        <v>3.4642300000000001</v>
      </c>
      <c r="BR5">
        <v>0</v>
      </c>
      <c r="BS5">
        <v>1.64</v>
      </c>
      <c r="BT5">
        <v>0</v>
      </c>
      <c r="BU5">
        <v>2.9693719999999999</v>
      </c>
      <c r="BV5">
        <v>1.342031</v>
      </c>
      <c r="BW5">
        <v>6.3</v>
      </c>
      <c r="BX5">
        <v>2.9383650000000001</v>
      </c>
      <c r="BY5">
        <v>0.26</v>
      </c>
      <c r="BZ5">
        <v>1.9378120000000001</v>
      </c>
      <c r="CA5">
        <v>3.5120239999999998</v>
      </c>
      <c r="CB5">
        <v>0.91</v>
      </c>
      <c r="CC5">
        <v>0.88</v>
      </c>
      <c r="CD5">
        <v>1.31</v>
      </c>
      <c r="CE5">
        <v>0</v>
      </c>
      <c r="CF5">
        <v>0.17</v>
      </c>
      <c r="CG5">
        <v>3.77</v>
      </c>
      <c r="CH5">
        <v>0</v>
      </c>
      <c r="CI5">
        <v>7.24</v>
      </c>
      <c r="CJ5">
        <v>1.92</v>
      </c>
      <c r="CK5">
        <v>1.79</v>
      </c>
      <c r="CL5">
        <v>5.3144439999999999</v>
      </c>
      <c r="CM5">
        <v>1.870312</v>
      </c>
      <c r="CN5">
        <v>3.5429620000000002</v>
      </c>
      <c r="CO5">
        <v>3</v>
      </c>
      <c r="CP5">
        <v>0.49764000000000003</v>
      </c>
      <c r="CQ5">
        <v>2.79379</v>
      </c>
      <c r="CR5">
        <v>2.34</v>
      </c>
      <c r="CS5">
        <v>2.0069400000000002</v>
      </c>
      <c r="CT5">
        <v>1.9426559999999999</v>
      </c>
      <c r="CU5">
        <v>1.959376</v>
      </c>
      <c r="CV5">
        <v>2.6840619999999999</v>
      </c>
      <c r="CW5">
        <v>1.3277159999999999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81.029630000000012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22.62</v>
      </c>
      <c r="H6">
        <v>0</v>
      </c>
      <c r="I6">
        <v>99.441000000000003</v>
      </c>
      <c r="J6">
        <v>1.143</v>
      </c>
      <c r="K6">
        <v>687.84215500000005</v>
      </c>
      <c r="L6">
        <v>656.40412500000002</v>
      </c>
      <c r="M6">
        <v>92.92</v>
      </c>
      <c r="N6">
        <v>119.15625</v>
      </c>
      <c r="O6">
        <v>124.79062500000001</v>
      </c>
      <c r="P6">
        <v>127.262</v>
      </c>
      <c r="Q6">
        <v>21.938279999999999</v>
      </c>
      <c r="R6">
        <v>42.846803999999999</v>
      </c>
      <c r="S6">
        <v>26.620229999999999</v>
      </c>
      <c r="T6">
        <v>0.5625</v>
      </c>
      <c r="U6">
        <v>348.97500000000002</v>
      </c>
      <c r="V6">
        <v>18.140333999999999</v>
      </c>
      <c r="W6">
        <v>40.128770000000003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44.1464</v>
      </c>
      <c r="AH6">
        <v>0</v>
      </c>
      <c r="AI6">
        <v>0</v>
      </c>
      <c r="AJ6">
        <v>0</v>
      </c>
      <c r="AK6">
        <v>54.441000000000003</v>
      </c>
      <c r="AL6">
        <v>2.5564</v>
      </c>
      <c r="AM6">
        <v>0</v>
      </c>
      <c r="AN6">
        <v>0.66605999999999999</v>
      </c>
      <c r="AO6">
        <v>0</v>
      </c>
      <c r="AP6">
        <v>3.5868000000000002</v>
      </c>
      <c r="AQ6">
        <v>0</v>
      </c>
      <c r="AR6">
        <v>4.4160000000000004</v>
      </c>
      <c r="AS6">
        <v>10.223520000000001</v>
      </c>
      <c r="AT6">
        <v>14.9968</v>
      </c>
      <c r="AU6">
        <v>0</v>
      </c>
      <c r="AV6">
        <v>46.689599999999999</v>
      </c>
      <c r="AW6">
        <v>54.061799999999998</v>
      </c>
      <c r="AX6">
        <v>1.143</v>
      </c>
      <c r="AY6">
        <v>0</v>
      </c>
      <c r="AZ6">
        <f t="shared" si="0"/>
        <v>81.100605000000016</v>
      </c>
      <c r="BA6">
        <f t="shared" si="1"/>
        <v>2905.4786830000003</v>
      </c>
      <c r="BD6">
        <v>4.2945000000000002</v>
      </c>
      <c r="BE6">
        <v>0</v>
      </c>
      <c r="BF6">
        <v>2.4198000000000001E-2</v>
      </c>
      <c r="BG6">
        <v>0</v>
      </c>
      <c r="BH6">
        <v>0</v>
      </c>
      <c r="BI6">
        <v>0.84623999999999999</v>
      </c>
      <c r="BJ6">
        <v>0</v>
      </c>
      <c r="BK6">
        <v>0</v>
      </c>
      <c r="BL6">
        <v>0</v>
      </c>
      <c r="BM6">
        <v>0</v>
      </c>
      <c r="BN6">
        <v>2.0959999999999999E-2</v>
      </c>
      <c r="BO6">
        <v>2.02</v>
      </c>
      <c r="BP6">
        <v>2.19</v>
      </c>
      <c r="BQ6">
        <v>3.4642300000000001</v>
      </c>
      <c r="BR6">
        <v>0</v>
      </c>
      <c r="BS6">
        <v>1.64</v>
      </c>
      <c r="BT6">
        <v>0</v>
      </c>
      <c r="BU6">
        <v>2.9693719999999999</v>
      </c>
      <c r="BV6">
        <v>1.342031</v>
      </c>
      <c r="BW6">
        <v>6.3</v>
      </c>
      <c r="BX6">
        <v>3.0093399999999999</v>
      </c>
      <c r="BY6">
        <v>0.26</v>
      </c>
      <c r="BZ6">
        <v>1.9378120000000001</v>
      </c>
      <c r="CA6">
        <v>3.5120239999999998</v>
      </c>
      <c r="CB6">
        <v>0.91</v>
      </c>
      <c r="CC6">
        <v>0.88</v>
      </c>
      <c r="CD6">
        <v>1.31</v>
      </c>
      <c r="CE6">
        <v>0</v>
      </c>
      <c r="CF6">
        <v>0.17</v>
      </c>
      <c r="CG6">
        <v>3.77</v>
      </c>
      <c r="CH6">
        <v>0</v>
      </c>
      <c r="CI6">
        <v>7.24</v>
      </c>
      <c r="CJ6">
        <v>1.92</v>
      </c>
      <c r="CK6">
        <v>1.79</v>
      </c>
      <c r="CL6">
        <v>5.3144439999999999</v>
      </c>
      <c r="CM6">
        <v>1.870312</v>
      </c>
      <c r="CN6">
        <v>3.5429620000000002</v>
      </c>
      <c r="CO6">
        <v>3</v>
      </c>
      <c r="CP6">
        <v>0.49764000000000003</v>
      </c>
      <c r="CQ6">
        <v>2.79379</v>
      </c>
      <c r="CR6">
        <v>2.34</v>
      </c>
      <c r="CS6">
        <v>2.0069400000000002</v>
      </c>
      <c r="CT6">
        <v>1.9426559999999999</v>
      </c>
      <c r="CU6">
        <v>1.959376</v>
      </c>
      <c r="CV6">
        <v>2.6840619999999999</v>
      </c>
      <c r="CW6">
        <v>1.3277159999999999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81.100605000000016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22.62</v>
      </c>
      <c r="H7">
        <v>0</v>
      </c>
      <c r="I7">
        <v>99.441000000000003</v>
      </c>
      <c r="J7">
        <v>1.143</v>
      </c>
      <c r="K7">
        <v>687.84215500000005</v>
      </c>
      <c r="L7">
        <v>656.40412500000002</v>
      </c>
      <c r="M7">
        <v>92.92</v>
      </c>
      <c r="N7">
        <v>119.15625</v>
      </c>
      <c r="O7">
        <v>124.79062500000001</v>
      </c>
      <c r="P7">
        <v>127.262</v>
      </c>
      <c r="Q7">
        <v>21.938279999999999</v>
      </c>
      <c r="R7">
        <v>42.846803999999999</v>
      </c>
      <c r="S7">
        <v>26.620229999999999</v>
      </c>
      <c r="T7">
        <v>0.5625</v>
      </c>
      <c r="U7">
        <v>348.97500000000002</v>
      </c>
      <c r="V7">
        <v>18.140333999999999</v>
      </c>
      <c r="W7">
        <v>40.128770000000003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44.1464</v>
      </c>
      <c r="AH7">
        <v>0</v>
      </c>
      <c r="AI7">
        <v>0</v>
      </c>
      <c r="AJ7">
        <v>0</v>
      </c>
      <c r="AK7">
        <v>54.441000000000003</v>
      </c>
      <c r="AL7">
        <v>2.5564</v>
      </c>
      <c r="AM7">
        <v>0</v>
      </c>
      <c r="AN7">
        <v>0.66605999999999999</v>
      </c>
      <c r="AO7">
        <v>0</v>
      </c>
      <c r="AP7">
        <v>3.5868000000000002</v>
      </c>
      <c r="AQ7">
        <v>0</v>
      </c>
      <c r="AR7">
        <v>4.4160000000000004</v>
      </c>
      <c r="AS7">
        <v>10.223520000000001</v>
      </c>
      <c r="AT7">
        <v>14.9968</v>
      </c>
      <c r="AU7">
        <v>0</v>
      </c>
      <c r="AV7">
        <v>46.689599999999999</v>
      </c>
      <c r="AW7">
        <v>54.061799999999998</v>
      </c>
      <c r="AX7">
        <v>1.143</v>
      </c>
      <c r="AY7">
        <v>0</v>
      </c>
      <c r="AZ7">
        <f t="shared" si="0"/>
        <v>81.171654000000018</v>
      </c>
      <c r="BA7">
        <f t="shared" si="1"/>
        <v>2905.5497320000004</v>
      </c>
      <c r="BD7">
        <v>4.2945000000000002</v>
      </c>
      <c r="BE7">
        <v>0</v>
      </c>
      <c r="BF7">
        <v>2.4271999999999998E-2</v>
      </c>
      <c r="BG7">
        <v>0</v>
      </c>
      <c r="BH7">
        <v>0</v>
      </c>
      <c r="BI7">
        <v>0.84623999999999999</v>
      </c>
      <c r="BJ7">
        <v>0</v>
      </c>
      <c r="BK7">
        <v>0</v>
      </c>
      <c r="BL7">
        <v>0</v>
      </c>
      <c r="BM7">
        <v>0</v>
      </c>
      <c r="BN7">
        <v>2.0959999999999999E-2</v>
      </c>
      <c r="BO7">
        <v>2.02</v>
      </c>
      <c r="BP7">
        <v>2.19</v>
      </c>
      <c r="BQ7">
        <v>3.4642300000000001</v>
      </c>
      <c r="BR7">
        <v>0</v>
      </c>
      <c r="BS7">
        <v>1.64</v>
      </c>
      <c r="BT7">
        <v>0</v>
      </c>
      <c r="BU7">
        <v>2.9693719999999999</v>
      </c>
      <c r="BV7">
        <v>1.342031</v>
      </c>
      <c r="BW7">
        <v>6.3</v>
      </c>
      <c r="BX7">
        <v>3.0803150000000001</v>
      </c>
      <c r="BY7">
        <v>0.26</v>
      </c>
      <c r="BZ7">
        <v>1.9378120000000001</v>
      </c>
      <c r="CA7">
        <v>3.5120239999999998</v>
      </c>
      <c r="CB7">
        <v>0.91</v>
      </c>
      <c r="CC7">
        <v>0.88</v>
      </c>
      <c r="CD7">
        <v>1.31</v>
      </c>
      <c r="CE7">
        <v>0</v>
      </c>
      <c r="CF7">
        <v>0.17</v>
      </c>
      <c r="CG7">
        <v>3.77</v>
      </c>
      <c r="CH7">
        <v>0</v>
      </c>
      <c r="CI7">
        <v>7.24</v>
      </c>
      <c r="CJ7">
        <v>1.92</v>
      </c>
      <c r="CK7">
        <v>1.79</v>
      </c>
      <c r="CL7">
        <v>5.3144439999999999</v>
      </c>
      <c r="CM7">
        <v>1.870312</v>
      </c>
      <c r="CN7">
        <v>3.5429620000000002</v>
      </c>
      <c r="CO7">
        <v>3</v>
      </c>
      <c r="CP7">
        <v>0.49764000000000003</v>
      </c>
      <c r="CQ7">
        <v>2.79379</v>
      </c>
      <c r="CR7">
        <v>2.34</v>
      </c>
      <c r="CS7">
        <v>2.0069400000000002</v>
      </c>
      <c r="CT7">
        <v>1.9426559999999999</v>
      </c>
      <c r="CU7">
        <v>1.959376</v>
      </c>
      <c r="CV7">
        <v>2.6840619999999999</v>
      </c>
      <c r="CW7">
        <v>1.3277159999999999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81.171654000000018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22.62</v>
      </c>
      <c r="H8">
        <v>0</v>
      </c>
      <c r="I8">
        <v>99.441000000000003</v>
      </c>
      <c r="J8">
        <v>1.143</v>
      </c>
      <c r="K8">
        <v>687.84215500000005</v>
      </c>
      <c r="L8">
        <v>656.40412500000002</v>
      </c>
      <c r="M8">
        <v>92.92</v>
      </c>
      <c r="N8">
        <v>119.15625</v>
      </c>
      <c r="O8">
        <v>124.79062500000001</v>
      </c>
      <c r="P8">
        <v>127.262</v>
      </c>
      <c r="Q8">
        <v>21.938279999999999</v>
      </c>
      <c r="R8">
        <v>42.846803999999999</v>
      </c>
      <c r="S8">
        <v>26.620229999999999</v>
      </c>
      <c r="T8">
        <v>0.5625</v>
      </c>
      <c r="U8">
        <v>348.97500000000002</v>
      </c>
      <c r="V8">
        <v>18.140333999999999</v>
      </c>
      <c r="W8">
        <v>40.128770000000003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44.1464</v>
      </c>
      <c r="AH8">
        <v>0</v>
      </c>
      <c r="AI8">
        <v>0</v>
      </c>
      <c r="AJ8">
        <v>0</v>
      </c>
      <c r="AK8">
        <v>54.441000000000003</v>
      </c>
      <c r="AL8">
        <v>2.5564</v>
      </c>
      <c r="AM8">
        <v>0</v>
      </c>
      <c r="AN8">
        <v>0.66605999999999999</v>
      </c>
      <c r="AO8">
        <v>0</v>
      </c>
      <c r="AP8">
        <v>3.5868000000000002</v>
      </c>
      <c r="AQ8">
        <v>0</v>
      </c>
      <c r="AR8">
        <v>4.4160000000000004</v>
      </c>
      <c r="AS8">
        <v>10.223520000000001</v>
      </c>
      <c r="AT8">
        <v>14.9968</v>
      </c>
      <c r="AU8">
        <v>0</v>
      </c>
      <c r="AV8">
        <v>46.689599999999999</v>
      </c>
      <c r="AW8">
        <v>54.061799999999998</v>
      </c>
      <c r="AX8">
        <v>1.143</v>
      </c>
      <c r="AY8">
        <v>0</v>
      </c>
      <c r="AZ8">
        <f t="shared" si="0"/>
        <v>81.242629000000022</v>
      </c>
      <c r="BA8">
        <f t="shared" si="1"/>
        <v>2905.620707</v>
      </c>
      <c r="BD8">
        <v>4.2945000000000002</v>
      </c>
      <c r="BE8">
        <v>0</v>
      </c>
      <c r="BF8">
        <v>2.4271999999999998E-2</v>
      </c>
      <c r="BG8">
        <v>0</v>
      </c>
      <c r="BH8">
        <v>0</v>
      </c>
      <c r="BI8">
        <v>0.84623999999999999</v>
      </c>
      <c r="BJ8">
        <v>0</v>
      </c>
      <c r="BK8">
        <v>0</v>
      </c>
      <c r="BL8">
        <v>0</v>
      </c>
      <c r="BM8">
        <v>0</v>
      </c>
      <c r="BN8">
        <v>2.0959999999999999E-2</v>
      </c>
      <c r="BO8">
        <v>2.02</v>
      </c>
      <c r="BP8">
        <v>2.19</v>
      </c>
      <c r="BQ8">
        <v>3.4642300000000001</v>
      </c>
      <c r="BR8">
        <v>0</v>
      </c>
      <c r="BS8">
        <v>1.64</v>
      </c>
      <c r="BT8">
        <v>0</v>
      </c>
      <c r="BU8">
        <v>2.9693719999999999</v>
      </c>
      <c r="BV8">
        <v>1.342031</v>
      </c>
      <c r="BW8">
        <v>6.3</v>
      </c>
      <c r="BX8">
        <v>3.1512899999999999</v>
      </c>
      <c r="BY8">
        <v>0.26</v>
      </c>
      <c r="BZ8">
        <v>1.9378120000000001</v>
      </c>
      <c r="CA8">
        <v>3.5120239999999998</v>
      </c>
      <c r="CB8">
        <v>0.91</v>
      </c>
      <c r="CC8">
        <v>0.88</v>
      </c>
      <c r="CD8">
        <v>1.31</v>
      </c>
      <c r="CE8">
        <v>0</v>
      </c>
      <c r="CF8">
        <v>0.17</v>
      </c>
      <c r="CG8">
        <v>3.77</v>
      </c>
      <c r="CH8">
        <v>0</v>
      </c>
      <c r="CI8">
        <v>7.24</v>
      </c>
      <c r="CJ8">
        <v>1.92</v>
      </c>
      <c r="CK8">
        <v>1.79</v>
      </c>
      <c r="CL8">
        <v>5.3144439999999999</v>
      </c>
      <c r="CM8">
        <v>1.870312</v>
      </c>
      <c r="CN8">
        <v>3.5429620000000002</v>
      </c>
      <c r="CO8">
        <v>3</v>
      </c>
      <c r="CP8">
        <v>0.49764000000000003</v>
      </c>
      <c r="CQ8">
        <v>2.79379</v>
      </c>
      <c r="CR8">
        <v>2.34</v>
      </c>
      <c r="CS8">
        <v>2.0069400000000002</v>
      </c>
      <c r="CT8">
        <v>1.9426559999999999</v>
      </c>
      <c r="CU8">
        <v>1.959376</v>
      </c>
      <c r="CV8">
        <v>2.6840619999999999</v>
      </c>
      <c r="CW8">
        <v>1.3277159999999999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81.242629000000022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22.62</v>
      </c>
      <c r="H9">
        <v>0</v>
      </c>
      <c r="I9">
        <v>99.441000000000003</v>
      </c>
      <c r="J9">
        <v>1.143</v>
      </c>
      <c r="K9">
        <v>687.84215500000005</v>
      </c>
      <c r="L9">
        <v>656.40412500000002</v>
      </c>
      <c r="M9">
        <v>92.92</v>
      </c>
      <c r="N9">
        <v>119.15625</v>
      </c>
      <c r="O9">
        <v>124.79062500000001</v>
      </c>
      <c r="P9">
        <v>127.262</v>
      </c>
      <c r="Q9">
        <v>21.938279999999999</v>
      </c>
      <c r="R9">
        <v>42.846803999999999</v>
      </c>
      <c r="S9">
        <v>26.620229999999999</v>
      </c>
      <c r="T9">
        <v>0.5625</v>
      </c>
      <c r="U9">
        <v>348.97500000000002</v>
      </c>
      <c r="V9">
        <v>18.140333999999999</v>
      </c>
      <c r="W9">
        <v>40.128770000000003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44.1464</v>
      </c>
      <c r="AH9">
        <v>0</v>
      </c>
      <c r="AI9">
        <v>0</v>
      </c>
      <c r="AJ9">
        <v>0</v>
      </c>
      <c r="AK9">
        <v>54.441000000000003</v>
      </c>
      <c r="AL9">
        <v>2.5564</v>
      </c>
      <c r="AM9">
        <v>0</v>
      </c>
      <c r="AN9">
        <v>0.66605999999999999</v>
      </c>
      <c r="AO9">
        <v>0</v>
      </c>
      <c r="AP9">
        <v>3.5868000000000002</v>
      </c>
      <c r="AQ9">
        <v>0</v>
      </c>
      <c r="AR9">
        <v>4.4160000000000004</v>
      </c>
      <c r="AS9">
        <v>10.223520000000001</v>
      </c>
      <c r="AT9">
        <v>14.9968</v>
      </c>
      <c r="AU9">
        <v>0</v>
      </c>
      <c r="AV9">
        <v>46.689599999999999</v>
      </c>
      <c r="AW9">
        <v>54.061799999999998</v>
      </c>
      <c r="AX9">
        <v>1.143</v>
      </c>
      <c r="AY9">
        <v>0</v>
      </c>
      <c r="AZ9">
        <f t="shared" si="0"/>
        <v>81.355964000000014</v>
      </c>
      <c r="BA9">
        <f t="shared" si="1"/>
        <v>2905.734042</v>
      </c>
      <c r="BD9">
        <v>4.2945000000000002</v>
      </c>
      <c r="BE9">
        <v>0</v>
      </c>
      <c r="BF9">
        <v>2.4271999999999998E-2</v>
      </c>
      <c r="BG9">
        <v>0</v>
      </c>
      <c r="BH9">
        <v>0</v>
      </c>
      <c r="BI9">
        <v>0.84623999999999999</v>
      </c>
      <c r="BJ9">
        <v>0</v>
      </c>
      <c r="BK9">
        <v>0</v>
      </c>
      <c r="BL9">
        <v>0</v>
      </c>
      <c r="BM9">
        <v>0</v>
      </c>
      <c r="BN9">
        <v>2.0959999999999999E-2</v>
      </c>
      <c r="BO9">
        <v>2.02</v>
      </c>
      <c r="BP9">
        <v>2.19</v>
      </c>
      <c r="BQ9">
        <v>3.4642300000000001</v>
      </c>
      <c r="BR9">
        <v>0</v>
      </c>
      <c r="BS9">
        <v>1.64</v>
      </c>
      <c r="BT9">
        <v>0</v>
      </c>
      <c r="BU9">
        <v>2.9693719999999999</v>
      </c>
      <c r="BV9">
        <v>1.342031</v>
      </c>
      <c r="BW9">
        <v>6.3</v>
      </c>
      <c r="BX9">
        <v>3.2222650000000002</v>
      </c>
      <c r="BY9">
        <v>0.26</v>
      </c>
      <c r="BZ9">
        <v>1.9378120000000001</v>
      </c>
      <c r="CA9">
        <v>3.5120239999999998</v>
      </c>
      <c r="CB9">
        <v>0.91</v>
      </c>
      <c r="CC9">
        <v>0.88</v>
      </c>
      <c r="CD9">
        <v>1.31</v>
      </c>
      <c r="CE9">
        <v>0</v>
      </c>
      <c r="CF9">
        <v>0.17</v>
      </c>
      <c r="CG9">
        <v>3.77</v>
      </c>
      <c r="CH9">
        <v>0</v>
      </c>
      <c r="CI9">
        <v>7.24</v>
      </c>
      <c r="CJ9">
        <v>1.92</v>
      </c>
      <c r="CK9">
        <v>1.79</v>
      </c>
      <c r="CL9">
        <v>5.3144439999999999</v>
      </c>
      <c r="CM9">
        <v>1.870312</v>
      </c>
      <c r="CN9">
        <v>3.5429620000000002</v>
      </c>
      <c r="CO9">
        <v>3</v>
      </c>
      <c r="CP9">
        <v>0.54</v>
      </c>
      <c r="CQ9">
        <v>2.79379</v>
      </c>
      <c r="CR9">
        <v>2.34</v>
      </c>
      <c r="CS9">
        <v>2.0069400000000002</v>
      </c>
      <c r="CT9">
        <v>1.9426559999999999</v>
      </c>
      <c r="CU9">
        <v>1.959376</v>
      </c>
      <c r="CV9">
        <v>2.6840619999999999</v>
      </c>
      <c r="CW9">
        <v>1.3277159999999999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81.355964000000014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22.62</v>
      </c>
      <c r="H10">
        <v>0</v>
      </c>
      <c r="I10">
        <v>99.441000000000003</v>
      </c>
      <c r="J10">
        <v>1.143</v>
      </c>
      <c r="K10">
        <v>687.84215500000005</v>
      </c>
      <c r="L10">
        <v>656.40412500000002</v>
      </c>
      <c r="M10">
        <v>92.92</v>
      </c>
      <c r="N10">
        <v>119.15625</v>
      </c>
      <c r="O10">
        <v>124.79062500000001</v>
      </c>
      <c r="P10">
        <v>127.262</v>
      </c>
      <c r="Q10">
        <v>21.938279999999999</v>
      </c>
      <c r="R10">
        <v>42.846803999999999</v>
      </c>
      <c r="S10">
        <v>26.620229999999999</v>
      </c>
      <c r="T10">
        <v>0.5625</v>
      </c>
      <c r="U10">
        <v>348.97500000000002</v>
      </c>
      <c r="V10">
        <v>18.140333999999999</v>
      </c>
      <c r="W10">
        <v>40.128770000000003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44.1464</v>
      </c>
      <c r="AH10">
        <v>0</v>
      </c>
      <c r="AI10">
        <v>0</v>
      </c>
      <c r="AJ10">
        <v>0</v>
      </c>
      <c r="AK10">
        <v>54.441000000000003</v>
      </c>
      <c r="AL10">
        <v>2.5564</v>
      </c>
      <c r="AM10">
        <v>0</v>
      </c>
      <c r="AN10">
        <v>0.66605999999999999</v>
      </c>
      <c r="AO10">
        <v>0</v>
      </c>
      <c r="AP10">
        <v>3.5868000000000002</v>
      </c>
      <c r="AQ10">
        <v>0</v>
      </c>
      <c r="AR10">
        <v>4.4160000000000004</v>
      </c>
      <c r="AS10">
        <v>10.223520000000001</v>
      </c>
      <c r="AT10">
        <v>14.9968</v>
      </c>
      <c r="AU10">
        <v>0</v>
      </c>
      <c r="AV10">
        <v>46.689599999999999</v>
      </c>
      <c r="AW10">
        <v>54.061799999999998</v>
      </c>
      <c r="AX10">
        <v>1.143</v>
      </c>
      <c r="AY10">
        <v>0</v>
      </c>
      <c r="AZ10">
        <f t="shared" si="0"/>
        <v>81.469524000000021</v>
      </c>
      <c r="BA10">
        <f t="shared" si="1"/>
        <v>2905.8476020000003</v>
      </c>
      <c r="BD10">
        <v>4.2945000000000002</v>
      </c>
      <c r="BE10">
        <v>0</v>
      </c>
      <c r="BF10">
        <v>2.4271999999999998E-2</v>
      </c>
      <c r="BG10">
        <v>0</v>
      </c>
      <c r="BH10">
        <v>0</v>
      </c>
      <c r="BI10">
        <v>0.84623999999999999</v>
      </c>
      <c r="BJ10">
        <v>0</v>
      </c>
      <c r="BK10">
        <v>0</v>
      </c>
      <c r="BL10">
        <v>0</v>
      </c>
      <c r="BM10">
        <v>0</v>
      </c>
      <c r="BN10">
        <v>2.0959999999999999E-2</v>
      </c>
      <c r="BO10">
        <v>2.02</v>
      </c>
      <c r="BP10">
        <v>2.19</v>
      </c>
      <c r="BQ10">
        <v>3.4642300000000001</v>
      </c>
      <c r="BR10">
        <v>0</v>
      </c>
      <c r="BS10">
        <v>1.64</v>
      </c>
      <c r="BT10">
        <v>0</v>
      </c>
      <c r="BU10">
        <v>2.9693719999999999</v>
      </c>
      <c r="BV10">
        <v>1.342031</v>
      </c>
      <c r="BW10">
        <v>6.3</v>
      </c>
      <c r="BX10">
        <v>3.3358249999999998</v>
      </c>
      <c r="BY10">
        <v>0.26</v>
      </c>
      <c r="BZ10">
        <v>1.9378120000000001</v>
      </c>
      <c r="CA10">
        <v>3.5120239999999998</v>
      </c>
      <c r="CB10">
        <v>0.91</v>
      </c>
      <c r="CC10">
        <v>0.88</v>
      </c>
      <c r="CD10">
        <v>1.31</v>
      </c>
      <c r="CE10">
        <v>0</v>
      </c>
      <c r="CF10">
        <v>0.17</v>
      </c>
      <c r="CG10">
        <v>3.77</v>
      </c>
      <c r="CH10">
        <v>0</v>
      </c>
      <c r="CI10">
        <v>7.24</v>
      </c>
      <c r="CJ10">
        <v>1.92</v>
      </c>
      <c r="CK10">
        <v>1.79</v>
      </c>
      <c r="CL10">
        <v>5.3144439999999999</v>
      </c>
      <c r="CM10">
        <v>1.870312</v>
      </c>
      <c r="CN10">
        <v>3.5429620000000002</v>
      </c>
      <c r="CO10">
        <v>3</v>
      </c>
      <c r="CP10">
        <v>0.54</v>
      </c>
      <c r="CQ10">
        <v>2.79379</v>
      </c>
      <c r="CR10">
        <v>2.34</v>
      </c>
      <c r="CS10">
        <v>2.0069400000000002</v>
      </c>
      <c r="CT10">
        <v>1.9426559999999999</v>
      </c>
      <c r="CU10">
        <v>1.959376</v>
      </c>
      <c r="CV10">
        <v>2.6840619999999999</v>
      </c>
      <c r="CW10">
        <v>1.3277159999999999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81.469524000000021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22.62</v>
      </c>
      <c r="H11">
        <v>0</v>
      </c>
      <c r="I11">
        <v>99.441000000000003</v>
      </c>
      <c r="J11">
        <v>1.143</v>
      </c>
      <c r="K11">
        <v>687.84215500000005</v>
      </c>
      <c r="L11">
        <v>656.40412500000002</v>
      </c>
      <c r="M11">
        <v>92.92</v>
      </c>
      <c r="N11">
        <v>119.15625</v>
      </c>
      <c r="O11">
        <v>124.79062500000001</v>
      </c>
      <c r="P11">
        <v>127.262</v>
      </c>
      <c r="Q11">
        <v>21.938279999999999</v>
      </c>
      <c r="R11">
        <v>42.846803999999999</v>
      </c>
      <c r="S11">
        <v>26.620229999999999</v>
      </c>
      <c r="T11">
        <v>0.5625</v>
      </c>
      <c r="U11">
        <v>348.97500000000002</v>
      </c>
      <c r="V11">
        <v>18.140333999999999</v>
      </c>
      <c r="W11">
        <v>40.128770000000003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44.1464</v>
      </c>
      <c r="AH11">
        <v>0</v>
      </c>
      <c r="AI11">
        <v>0</v>
      </c>
      <c r="AJ11">
        <v>0</v>
      </c>
      <c r="AK11">
        <v>54.441000000000003</v>
      </c>
      <c r="AL11">
        <v>2.5564</v>
      </c>
      <c r="AM11">
        <v>0</v>
      </c>
      <c r="AN11">
        <v>0.66605999999999999</v>
      </c>
      <c r="AO11">
        <v>0</v>
      </c>
      <c r="AP11">
        <v>3.5868000000000002</v>
      </c>
      <c r="AQ11">
        <v>0</v>
      </c>
      <c r="AR11">
        <v>4.4160000000000004</v>
      </c>
      <c r="AS11">
        <v>10.223520000000001</v>
      </c>
      <c r="AT11">
        <v>14.9968</v>
      </c>
      <c r="AU11">
        <v>0</v>
      </c>
      <c r="AV11">
        <v>46.689599999999999</v>
      </c>
      <c r="AW11">
        <v>54.061799999999998</v>
      </c>
      <c r="AX11">
        <v>1.143</v>
      </c>
      <c r="AY11">
        <v>0</v>
      </c>
      <c r="AZ11">
        <f t="shared" si="0"/>
        <v>81.763158000000004</v>
      </c>
      <c r="BA11">
        <f t="shared" si="1"/>
        <v>2906.1412360000004</v>
      </c>
      <c r="BD11">
        <v>4.2945000000000002</v>
      </c>
      <c r="BE11">
        <v>0</v>
      </c>
      <c r="BF11">
        <v>2.4346E-2</v>
      </c>
      <c r="BG11">
        <v>0</v>
      </c>
      <c r="BH11">
        <v>0</v>
      </c>
      <c r="BI11">
        <v>0.84623999999999999</v>
      </c>
      <c r="BJ11">
        <v>0</v>
      </c>
      <c r="BK11">
        <v>0</v>
      </c>
      <c r="BL11">
        <v>0</v>
      </c>
      <c r="BM11">
        <v>0</v>
      </c>
      <c r="BN11">
        <v>2.0959999999999999E-2</v>
      </c>
      <c r="BO11">
        <v>2.02</v>
      </c>
      <c r="BP11">
        <v>2.19</v>
      </c>
      <c r="BQ11">
        <v>3.4642300000000001</v>
      </c>
      <c r="BR11">
        <v>0</v>
      </c>
      <c r="BS11">
        <v>1.64</v>
      </c>
      <c r="BT11">
        <v>0</v>
      </c>
      <c r="BU11">
        <v>2.9693719999999999</v>
      </c>
      <c r="BV11">
        <v>1.342031</v>
      </c>
      <c r="BW11">
        <v>6.3</v>
      </c>
      <c r="BX11">
        <v>3.4493849999999999</v>
      </c>
      <c r="BY11">
        <v>0.26</v>
      </c>
      <c r="BZ11">
        <v>1.9378120000000001</v>
      </c>
      <c r="CA11">
        <v>3.5120239999999998</v>
      </c>
      <c r="CB11">
        <v>0.91</v>
      </c>
      <c r="CC11">
        <v>0.88</v>
      </c>
      <c r="CD11">
        <v>1.31</v>
      </c>
      <c r="CE11">
        <v>0</v>
      </c>
      <c r="CF11">
        <v>0.17</v>
      </c>
      <c r="CG11">
        <v>3.77</v>
      </c>
      <c r="CH11">
        <v>0</v>
      </c>
      <c r="CI11">
        <v>7.24</v>
      </c>
      <c r="CJ11">
        <v>1.92</v>
      </c>
      <c r="CK11">
        <v>1.79</v>
      </c>
      <c r="CL11">
        <v>5.3144439999999999</v>
      </c>
      <c r="CM11">
        <v>1.870312</v>
      </c>
      <c r="CN11">
        <v>3.5429620000000002</v>
      </c>
      <c r="CO11">
        <v>3</v>
      </c>
      <c r="CP11">
        <v>0.72</v>
      </c>
      <c r="CQ11">
        <v>2.79379</v>
      </c>
      <c r="CR11">
        <v>2.34</v>
      </c>
      <c r="CS11">
        <v>2.0069400000000002</v>
      </c>
      <c r="CT11">
        <v>1.9426559999999999</v>
      </c>
      <c r="CU11">
        <v>1.959376</v>
      </c>
      <c r="CV11">
        <v>2.6840619999999999</v>
      </c>
      <c r="CW11">
        <v>1.3277159999999999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81.763158000000004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22.62</v>
      </c>
      <c r="H12">
        <v>0</v>
      </c>
      <c r="I12">
        <v>99.441000000000003</v>
      </c>
      <c r="J12">
        <v>1.143</v>
      </c>
      <c r="K12">
        <v>687.84215500000005</v>
      </c>
      <c r="L12">
        <v>656.40412500000002</v>
      </c>
      <c r="M12">
        <v>92.92</v>
      </c>
      <c r="N12">
        <v>119.15625</v>
      </c>
      <c r="O12">
        <v>124.79062500000001</v>
      </c>
      <c r="P12">
        <v>127.262</v>
      </c>
      <c r="Q12">
        <v>21.938279999999999</v>
      </c>
      <c r="R12">
        <v>42.846803999999999</v>
      </c>
      <c r="S12">
        <v>26.620229999999999</v>
      </c>
      <c r="T12">
        <v>0.5625</v>
      </c>
      <c r="U12">
        <v>348.97500000000002</v>
      </c>
      <c r="V12">
        <v>18.140333999999999</v>
      </c>
      <c r="W12">
        <v>40.128770000000003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44.1464</v>
      </c>
      <c r="AH12">
        <v>0</v>
      </c>
      <c r="AI12">
        <v>0</v>
      </c>
      <c r="AJ12">
        <v>0</v>
      </c>
      <c r="AK12">
        <v>54.441000000000003</v>
      </c>
      <c r="AL12">
        <v>2.5564</v>
      </c>
      <c r="AM12">
        <v>0</v>
      </c>
      <c r="AN12">
        <v>0.66605999999999999</v>
      </c>
      <c r="AO12">
        <v>0</v>
      </c>
      <c r="AP12">
        <v>3.5868000000000002</v>
      </c>
      <c r="AQ12">
        <v>0</v>
      </c>
      <c r="AR12">
        <v>4.4160000000000004</v>
      </c>
      <c r="AS12">
        <v>10.223520000000001</v>
      </c>
      <c r="AT12">
        <v>14.9968</v>
      </c>
      <c r="AU12">
        <v>0</v>
      </c>
      <c r="AV12">
        <v>46.689599999999999</v>
      </c>
      <c r="AW12">
        <v>54.061799999999998</v>
      </c>
      <c r="AX12">
        <v>1.143</v>
      </c>
      <c r="AY12">
        <v>0</v>
      </c>
      <c r="AZ12">
        <f t="shared" si="0"/>
        <v>81.916718000000017</v>
      </c>
      <c r="BA12">
        <f t="shared" si="1"/>
        <v>2906.2947960000001</v>
      </c>
      <c r="BD12">
        <v>4.2945000000000002</v>
      </c>
      <c r="BE12">
        <v>0</v>
      </c>
      <c r="BF12">
        <v>2.4346E-2</v>
      </c>
      <c r="BG12">
        <v>0</v>
      </c>
      <c r="BH12">
        <v>0</v>
      </c>
      <c r="BI12">
        <v>0.84623999999999999</v>
      </c>
      <c r="BJ12">
        <v>0</v>
      </c>
      <c r="BK12">
        <v>0</v>
      </c>
      <c r="BL12">
        <v>0</v>
      </c>
      <c r="BM12">
        <v>0</v>
      </c>
      <c r="BN12">
        <v>2.0959999999999999E-2</v>
      </c>
      <c r="BO12">
        <v>2.02</v>
      </c>
      <c r="BP12">
        <v>2.19</v>
      </c>
      <c r="BQ12">
        <v>3.4642300000000001</v>
      </c>
      <c r="BR12">
        <v>0</v>
      </c>
      <c r="BS12">
        <v>1.64</v>
      </c>
      <c r="BT12">
        <v>0</v>
      </c>
      <c r="BU12">
        <v>2.9693719999999999</v>
      </c>
      <c r="BV12">
        <v>1.342031</v>
      </c>
      <c r="BW12">
        <v>6.3</v>
      </c>
      <c r="BX12">
        <v>3.562945</v>
      </c>
      <c r="BY12">
        <v>0.26</v>
      </c>
      <c r="BZ12">
        <v>1.9378120000000001</v>
      </c>
      <c r="CA12">
        <v>3.5120239999999998</v>
      </c>
      <c r="CB12">
        <v>0.91</v>
      </c>
      <c r="CC12">
        <v>0.88</v>
      </c>
      <c r="CD12">
        <v>1.31</v>
      </c>
      <c r="CE12">
        <v>0</v>
      </c>
      <c r="CF12">
        <v>0.17</v>
      </c>
      <c r="CG12">
        <v>3.77</v>
      </c>
      <c r="CH12">
        <v>0</v>
      </c>
      <c r="CI12">
        <v>7.24</v>
      </c>
      <c r="CJ12">
        <v>1.92</v>
      </c>
      <c r="CK12">
        <v>1.79</v>
      </c>
      <c r="CL12">
        <v>5.3144439999999999</v>
      </c>
      <c r="CM12">
        <v>1.870312</v>
      </c>
      <c r="CN12">
        <v>3.5429620000000002</v>
      </c>
      <c r="CO12">
        <v>3</v>
      </c>
      <c r="CP12">
        <v>0.76</v>
      </c>
      <c r="CQ12">
        <v>2.79379</v>
      </c>
      <c r="CR12">
        <v>2.34</v>
      </c>
      <c r="CS12">
        <v>2.0069400000000002</v>
      </c>
      <c r="CT12">
        <v>1.9426559999999999</v>
      </c>
      <c r="CU12">
        <v>1.959376</v>
      </c>
      <c r="CV12">
        <v>2.6840619999999999</v>
      </c>
      <c r="CW12">
        <v>1.3277159999999999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81.916718000000017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22.62</v>
      </c>
      <c r="H13">
        <v>0</v>
      </c>
      <c r="I13">
        <v>99.441000000000003</v>
      </c>
      <c r="J13">
        <v>1.143</v>
      </c>
      <c r="K13">
        <v>687.84215500000005</v>
      </c>
      <c r="L13">
        <v>656.40412500000002</v>
      </c>
      <c r="M13">
        <v>92.92</v>
      </c>
      <c r="N13">
        <v>119.15625</v>
      </c>
      <c r="O13">
        <v>124.79062500000001</v>
      </c>
      <c r="P13">
        <v>127.262</v>
      </c>
      <c r="Q13">
        <v>21.938279999999999</v>
      </c>
      <c r="R13">
        <v>42.846803999999999</v>
      </c>
      <c r="S13">
        <v>26.620229999999999</v>
      </c>
      <c r="T13">
        <v>0.5625</v>
      </c>
      <c r="U13">
        <v>348.97500000000002</v>
      </c>
      <c r="V13">
        <v>18.140333999999999</v>
      </c>
      <c r="W13">
        <v>40.128770000000003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44.1464</v>
      </c>
      <c r="AH13">
        <v>0</v>
      </c>
      <c r="AI13">
        <v>0</v>
      </c>
      <c r="AJ13">
        <v>0</v>
      </c>
      <c r="AK13">
        <v>54.441000000000003</v>
      </c>
      <c r="AL13">
        <v>2.5564</v>
      </c>
      <c r="AM13">
        <v>0</v>
      </c>
      <c r="AN13">
        <v>0.66605999999999999</v>
      </c>
      <c r="AO13">
        <v>0</v>
      </c>
      <c r="AP13">
        <v>3.5868000000000002</v>
      </c>
      <c r="AQ13">
        <v>0</v>
      </c>
      <c r="AR13">
        <v>4.4160000000000004</v>
      </c>
      <c r="AS13">
        <v>10.223520000000001</v>
      </c>
      <c r="AT13">
        <v>14.9968</v>
      </c>
      <c r="AU13">
        <v>0</v>
      </c>
      <c r="AV13">
        <v>46.689599999999999</v>
      </c>
      <c r="AW13">
        <v>54.061799999999998</v>
      </c>
      <c r="AX13">
        <v>1.143</v>
      </c>
      <c r="AY13">
        <v>0</v>
      </c>
      <c r="AZ13">
        <f t="shared" si="0"/>
        <v>82.030278000000024</v>
      </c>
      <c r="BA13">
        <f t="shared" si="1"/>
        <v>2906.4083560000004</v>
      </c>
      <c r="BD13">
        <v>4.2945000000000002</v>
      </c>
      <c r="BE13">
        <v>0</v>
      </c>
      <c r="BF13">
        <v>2.4346E-2</v>
      </c>
      <c r="BG13">
        <v>0</v>
      </c>
      <c r="BH13">
        <v>0</v>
      </c>
      <c r="BI13">
        <v>0.84623999999999999</v>
      </c>
      <c r="BJ13">
        <v>0</v>
      </c>
      <c r="BK13">
        <v>0</v>
      </c>
      <c r="BL13">
        <v>0</v>
      </c>
      <c r="BM13">
        <v>0</v>
      </c>
      <c r="BN13">
        <v>2.0959999999999999E-2</v>
      </c>
      <c r="BO13">
        <v>2.02</v>
      </c>
      <c r="BP13">
        <v>2.19</v>
      </c>
      <c r="BQ13">
        <v>3.4642300000000001</v>
      </c>
      <c r="BR13">
        <v>0</v>
      </c>
      <c r="BS13">
        <v>1.64</v>
      </c>
      <c r="BT13">
        <v>0</v>
      </c>
      <c r="BU13">
        <v>2.9693719999999999</v>
      </c>
      <c r="BV13">
        <v>1.342031</v>
      </c>
      <c r="BW13">
        <v>6.3</v>
      </c>
      <c r="BX13">
        <v>3.6765050000000001</v>
      </c>
      <c r="BY13">
        <v>0.26</v>
      </c>
      <c r="BZ13">
        <v>1.9378120000000001</v>
      </c>
      <c r="CA13">
        <v>3.5120239999999998</v>
      </c>
      <c r="CB13">
        <v>0.91</v>
      </c>
      <c r="CC13">
        <v>0.88</v>
      </c>
      <c r="CD13">
        <v>1.31</v>
      </c>
      <c r="CE13">
        <v>0</v>
      </c>
      <c r="CF13">
        <v>0.17</v>
      </c>
      <c r="CG13">
        <v>3.77</v>
      </c>
      <c r="CH13">
        <v>0</v>
      </c>
      <c r="CI13">
        <v>7.24</v>
      </c>
      <c r="CJ13">
        <v>1.92</v>
      </c>
      <c r="CK13">
        <v>1.79</v>
      </c>
      <c r="CL13">
        <v>5.3144439999999999</v>
      </c>
      <c r="CM13">
        <v>1.870312</v>
      </c>
      <c r="CN13">
        <v>3.5429620000000002</v>
      </c>
      <c r="CO13">
        <v>3</v>
      </c>
      <c r="CP13">
        <v>0.76</v>
      </c>
      <c r="CQ13">
        <v>2.79379</v>
      </c>
      <c r="CR13">
        <v>2.34</v>
      </c>
      <c r="CS13">
        <v>2.0069400000000002</v>
      </c>
      <c r="CT13">
        <v>1.9426559999999999</v>
      </c>
      <c r="CU13">
        <v>1.959376</v>
      </c>
      <c r="CV13">
        <v>2.6840619999999999</v>
      </c>
      <c r="CW13">
        <v>1.3277159999999999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82.030278000000024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22.62</v>
      </c>
      <c r="H14">
        <v>0</v>
      </c>
      <c r="I14">
        <v>99.441000000000003</v>
      </c>
      <c r="J14">
        <v>1.143</v>
      </c>
      <c r="K14">
        <v>687.84215500000005</v>
      </c>
      <c r="L14">
        <v>656.40412500000002</v>
      </c>
      <c r="M14">
        <v>92.92</v>
      </c>
      <c r="N14">
        <v>119.15625</v>
      </c>
      <c r="O14">
        <v>124.79062500000001</v>
      </c>
      <c r="P14">
        <v>127.262</v>
      </c>
      <c r="Q14">
        <v>21.938279999999999</v>
      </c>
      <c r="R14">
        <v>42.846803999999999</v>
      </c>
      <c r="S14">
        <v>26.620229999999999</v>
      </c>
      <c r="T14">
        <v>0.5625</v>
      </c>
      <c r="U14">
        <v>348.97500000000002</v>
      </c>
      <c r="V14">
        <v>18.140333999999999</v>
      </c>
      <c r="W14">
        <v>40.128770000000003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44.1464</v>
      </c>
      <c r="AH14">
        <v>0</v>
      </c>
      <c r="AI14">
        <v>0</v>
      </c>
      <c r="AJ14">
        <v>0</v>
      </c>
      <c r="AK14">
        <v>54.441000000000003</v>
      </c>
      <c r="AL14">
        <v>2.5564</v>
      </c>
      <c r="AM14">
        <v>0</v>
      </c>
      <c r="AN14">
        <v>0.66605999999999999</v>
      </c>
      <c r="AO14">
        <v>0</v>
      </c>
      <c r="AP14">
        <v>3.5868000000000002</v>
      </c>
      <c r="AQ14">
        <v>0</v>
      </c>
      <c r="AR14">
        <v>4.4160000000000004</v>
      </c>
      <c r="AS14">
        <v>10.223520000000001</v>
      </c>
      <c r="AT14">
        <v>14.9968</v>
      </c>
      <c r="AU14">
        <v>0</v>
      </c>
      <c r="AV14">
        <v>46.689599999999999</v>
      </c>
      <c r="AW14">
        <v>54.061799999999998</v>
      </c>
      <c r="AX14">
        <v>1.143</v>
      </c>
      <c r="AY14">
        <v>0</v>
      </c>
      <c r="AZ14">
        <f t="shared" si="0"/>
        <v>82.183838000000009</v>
      </c>
      <c r="BA14">
        <f t="shared" si="1"/>
        <v>2906.5619160000001</v>
      </c>
      <c r="BD14">
        <v>4.2945000000000002</v>
      </c>
      <c r="BE14">
        <v>0</v>
      </c>
      <c r="BF14">
        <v>2.4346E-2</v>
      </c>
      <c r="BG14">
        <v>0</v>
      </c>
      <c r="BH14">
        <v>0</v>
      </c>
      <c r="BI14">
        <v>0.84623999999999999</v>
      </c>
      <c r="BJ14">
        <v>0</v>
      </c>
      <c r="BK14">
        <v>0</v>
      </c>
      <c r="BL14">
        <v>0</v>
      </c>
      <c r="BM14">
        <v>0</v>
      </c>
      <c r="BN14">
        <v>2.0959999999999999E-2</v>
      </c>
      <c r="BO14">
        <v>2.02</v>
      </c>
      <c r="BP14">
        <v>2.19</v>
      </c>
      <c r="BQ14">
        <v>3.4642300000000001</v>
      </c>
      <c r="BR14">
        <v>0</v>
      </c>
      <c r="BS14">
        <v>1.64</v>
      </c>
      <c r="BT14">
        <v>0</v>
      </c>
      <c r="BU14">
        <v>2.9693719999999999</v>
      </c>
      <c r="BV14">
        <v>1.342031</v>
      </c>
      <c r="BW14">
        <v>6.3</v>
      </c>
      <c r="BX14">
        <v>3.7900649999999998</v>
      </c>
      <c r="BY14">
        <v>0.26</v>
      </c>
      <c r="BZ14">
        <v>1.9378120000000001</v>
      </c>
      <c r="CA14">
        <v>3.5120239999999998</v>
      </c>
      <c r="CB14">
        <v>0.91</v>
      </c>
      <c r="CC14">
        <v>0.88</v>
      </c>
      <c r="CD14">
        <v>1.31</v>
      </c>
      <c r="CE14">
        <v>0</v>
      </c>
      <c r="CF14">
        <v>0.17</v>
      </c>
      <c r="CG14">
        <v>3.77</v>
      </c>
      <c r="CH14">
        <v>0</v>
      </c>
      <c r="CI14">
        <v>7.24</v>
      </c>
      <c r="CJ14">
        <v>1.92</v>
      </c>
      <c r="CK14">
        <v>1.79</v>
      </c>
      <c r="CL14">
        <v>5.3144439999999999</v>
      </c>
      <c r="CM14">
        <v>1.870312</v>
      </c>
      <c r="CN14">
        <v>3.5429620000000002</v>
      </c>
      <c r="CO14">
        <v>3</v>
      </c>
      <c r="CP14">
        <v>0.8</v>
      </c>
      <c r="CQ14">
        <v>2.79379</v>
      </c>
      <c r="CR14">
        <v>2.34</v>
      </c>
      <c r="CS14">
        <v>2.0069400000000002</v>
      </c>
      <c r="CT14">
        <v>1.9426559999999999</v>
      </c>
      <c r="CU14">
        <v>1.959376</v>
      </c>
      <c r="CV14">
        <v>2.6840619999999999</v>
      </c>
      <c r="CW14">
        <v>1.3277159999999999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82.183838000000009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22.62</v>
      </c>
      <c r="H15">
        <v>0</v>
      </c>
      <c r="I15">
        <v>99.441000000000003</v>
      </c>
      <c r="J15">
        <v>1.143</v>
      </c>
      <c r="K15">
        <v>687.84215500000005</v>
      </c>
      <c r="L15">
        <v>656.40412500000002</v>
      </c>
      <c r="M15">
        <v>92.92</v>
      </c>
      <c r="N15">
        <v>119.15625</v>
      </c>
      <c r="O15">
        <v>124.79062500000001</v>
      </c>
      <c r="P15">
        <v>127.262</v>
      </c>
      <c r="Q15">
        <v>21.938279999999999</v>
      </c>
      <c r="R15">
        <v>42.846803999999999</v>
      </c>
      <c r="S15">
        <v>26.620229999999999</v>
      </c>
      <c r="T15">
        <v>0.5625</v>
      </c>
      <c r="U15">
        <v>348.97500000000002</v>
      </c>
      <c r="V15">
        <v>18.140333999999999</v>
      </c>
      <c r="W15">
        <v>40.128770000000003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44.1464</v>
      </c>
      <c r="AH15">
        <v>0</v>
      </c>
      <c r="AI15">
        <v>0</v>
      </c>
      <c r="AJ15">
        <v>0</v>
      </c>
      <c r="AK15">
        <v>54.441000000000003</v>
      </c>
      <c r="AL15">
        <v>2.5564</v>
      </c>
      <c r="AM15">
        <v>0</v>
      </c>
      <c r="AN15">
        <v>0.66605999999999999</v>
      </c>
      <c r="AO15">
        <v>0</v>
      </c>
      <c r="AP15">
        <v>3.5868000000000002</v>
      </c>
      <c r="AQ15">
        <v>0</v>
      </c>
      <c r="AR15">
        <v>4.4160000000000004</v>
      </c>
      <c r="AS15">
        <v>10.223520000000001</v>
      </c>
      <c r="AT15">
        <v>14.9968</v>
      </c>
      <c r="AU15">
        <v>0</v>
      </c>
      <c r="AV15">
        <v>46.689599999999999</v>
      </c>
      <c r="AW15">
        <v>54.061799999999998</v>
      </c>
      <c r="AX15">
        <v>1.143</v>
      </c>
      <c r="AY15">
        <v>0</v>
      </c>
      <c r="AZ15">
        <f t="shared" si="0"/>
        <v>82.297472000000013</v>
      </c>
      <c r="BA15">
        <f t="shared" si="1"/>
        <v>2906.6755500000004</v>
      </c>
      <c r="BD15">
        <v>4.2945000000000002</v>
      </c>
      <c r="BE15">
        <v>0</v>
      </c>
      <c r="BF15">
        <v>2.4420000000000001E-2</v>
      </c>
      <c r="BG15">
        <v>0</v>
      </c>
      <c r="BH15">
        <v>0</v>
      </c>
      <c r="BI15">
        <v>0.84623999999999999</v>
      </c>
      <c r="BJ15">
        <v>0</v>
      </c>
      <c r="BK15">
        <v>0</v>
      </c>
      <c r="BL15">
        <v>0</v>
      </c>
      <c r="BM15">
        <v>0</v>
      </c>
      <c r="BN15">
        <v>2.0959999999999999E-2</v>
      </c>
      <c r="BO15">
        <v>2.02</v>
      </c>
      <c r="BP15">
        <v>2.19</v>
      </c>
      <c r="BQ15">
        <v>3.4642300000000001</v>
      </c>
      <c r="BR15">
        <v>0</v>
      </c>
      <c r="BS15">
        <v>1.64</v>
      </c>
      <c r="BT15">
        <v>0</v>
      </c>
      <c r="BU15">
        <v>2.9693719999999999</v>
      </c>
      <c r="BV15">
        <v>1.342031</v>
      </c>
      <c r="BW15">
        <v>6.3</v>
      </c>
      <c r="BX15">
        <v>3.9036249999999999</v>
      </c>
      <c r="BY15">
        <v>0.26</v>
      </c>
      <c r="BZ15">
        <v>1.9378120000000001</v>
      </c>
      <c r="CA15">
        <v>3.5120239999999998</v>
      </c>
      <c r="CB15">
        <v>0.91</v>
      </c>
      <c r="CC15">
        <v>0.88</v>
      </c>
      <c r="CD15">
        <v>1.31</v>
      </c>
      <c r="CE15">
        <v>0</v>
      </c>
      <c r="CF15">
        <v>0.17</v>
      </c>
      <c r="CG15">
        <v>3.77</v>
      </c>
      <c r="CH15">
        <v>0</v>
      </c>
      <c r="CI15">
        <v>7.24</v>
      </c>
      <c r="CJ15">
        <v>1.92</v>
      </c>
      <c r="CK15">
        <v>1.79</v>
      </c>
      <c r="CL15">
        <v>5.3144439999999999</v>
      </c>
      <c r="CM15">
        <v>1.870312</v>
      </c>
      <c r="CN15">
        <v>3.5429620000000002</v>
      </c>
      <c r="CO15">
        <v>3</v>
      </c>
      <c r="CP15">
        <v>0.8</v>
      </c>
      <c r="CQ15">
        <v>2.79379</v>
      </c>
      <c r="CR15">
        <v>2.34</v>
      </c>
      <c r="CS15">
        <v>2.0069400000000002</v>
      </c>
      <c r="CT15">
        <v>1.9426559999999999</v>
      </c>
      <c r="CU15">
        <v>1.959376</v>
      </c>
      <c r="CV15">
        <v>2.6840619999999999</v>
      </c>
      <c r="CW15">
        <v>1.3277159999999999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82.297472000000013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22.62</v>
      </c>
      <c r="H16">
        <v>0</v>
      </c>
      <c r="I16">
        <v>99.441000000000003</v>
      </c>
      <c r="J16">
        <v>1.143</v>
      </c>
      <c r="K16">
        <v>687.84215500000005</v>
      </c>
      <c r="L16">
        <v>656.40412500000002</v>
      </c>
      <c r="M16">
        <v>92.92</v>
      </c>
      <c r="N16">
        <v>119.15625</v>
      </c>
      <c r="O16">
        <v>124.79062500000001</v>
      </c>
      <c r="P16">
        <v>127.262</v>
      </c>
      <c r="Q16">
        <v>21.938279999999999</v>
      </c>
      <c r="R16">
        <v>42.846803999999999</v>
      </c>
      <c r="S16">
        <v>26.620229999999999</v>
      </c>
      <c r="T16">
        <v>0.5625</v>
      </c>
      <c r="U16">
        <v>348.97500000000002</v>
      </c>
      <c r="V16">
        <v>18.140333999999999</v>
      </c>
      <c r="W16">
        <v>40.128770000000003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44.1464</v>
      </c>
      <c r="AH16">
        <v>0</v>
      </c>
      <c r="AI16">
        <v>0</v>
      </c>
      <c r="AJ16">
        <v>0</v>
      </c>
      <c r="AK16">
        <v>54.441000000000003</v>
      </c>
      <c r="AL16">
        <v>2.5564</v>
      </c>
      <c r="AM16">
        <v>0</v>
      </c>
      <c r="AN16">
        <v>0.66605999999999999</v>
      </c>
      <c r="AO16">
        <v>0</v>
      </c>
      <c r="AP16">
        <v>3.5868000000000002</v>
      </c>
      <c r="AQ16">
        <v>0</v>
      </c>
      <c r="AR16">
        <v>4.4160000000000004</v>
      </c>
      <c r="AS16">
        <v>10.223520000000001</v>
      </c>
      <c r="AT16">
        <v>14.9968</v>
      </c>
      <c r="AU16">
        <v>0</v>
      </c>
      <c r="AV16">
        <v>46.689599999999999</v>
      </c>
      <c r="AW16">
        <v>54.061799999999998</v>
      </c>
      <c r="AX16">
        <v>1.143</v>
      </c>
      <c r="AY16">
        <v>0</v>
      </c>
      <c r="AZ16">
        <f t="shared" si="0"/>
        <v>82.451032000000026</v>
      </c>
      <c r="BA16">
        <f t="shared" si="1"/>
        <v>2906.8291100000001</v>
      </c>
      <c r="BD16">
        <v>4.2945000000000002</v>
      </c>
      <c r="BE16">
        <v>0</v>
      </c>
      <c r="BF16">
        <v>2.4420000000000001E-2</v>
      </c>
      <c r="BG16">
        <v>0</v>
      </c>
      <c r="BH16">
        <v>0</v>
      </c>
      <c r="BI16">
        <v>0.84623999999999999</v>
      </c>
      <c r="BJ16">
        <v>0</v>
      </c>
      <c r="BK16">
        <v>0</v>
      </c>
      <c r="BL16">
        <v>0</v>
      </c>
      <c r="BM16">
        <v>0</v>
      </c>
      <c r="BN16">
        <v>2.0959999999999999E-2</v>
      </c>
      <c r="BO16">
        <v>2.02</v>
      </c>
      <c r="BP16">
        <v>2.19</v>
      </c>
      <c r="BQ16">
        <v>3.4642300000000001</v>
      </c>
      <c r="BR16">
        <v>0</v>
      </c>
      <c r="BS16">
        <v>1.64</v>
      </c>
      <c r="BT16">
        <v>0</v>
      </c>
      <c r="BU16">
        <v>2.9693719999999999</v>
      </c>
      <c r="BV16">
        <v>1.342031</v>
      </c>
      <c r="BW16">
        <v>6.3</v>
      </c>
      <c r="BX16">
        <v>4.0171849999999996</v>
      </c>
      <c r="BY16">
        <v>0.26</v>
      </c>
      <c r="BZ16">
        <v>1.9378120000000001</v>
      </c>
      <c r="CA16">
        <v>3.5120239999999998</v>
      </c>
      <c r="CB16">
        <v>0.91</v>
      </c>
      <c r="CC16">
        <v>0.88</v>
      </c>
      <c r="CD16">
        <v>1.31</v>
      </c>
      <c r="CE16">
        <v>0</v>
      </c>
      <c r="CF16">
        <v>0.17</v>
      </c>
      <c r="CG16">
        <v>3.77</v>
      </c>
      <c r="CH16">
        <v>0</v>
      </c>
      <c r="CI16">
        <v>7.24</v>
      </c>
      <c r="CJ16">
        <v>1.92</v>
      </c>
      <c r="CK16">
        <v>1.79</v>
      </c>
      <c r="CL16">
        <v>5.3144439999999999</v>
      </c>
      <c r="CM16">
        <v>1.870312</v>
      </c>
      <c r="CN16">
        <v>3.5429620000000002</v>
      </c>
      <c r="CO16">
        <v>3</v>
      </c>
      <c r="CP16">
        <v>0.84</v>
      </c>
      <c r="CQ16">
        <v>2.79379</v>
      </c>
      <c r="CR16">
        <v>2.34</v>
      </c>
      <c r="CS16">
        <v>2.0069400000000002</v>
      </c>
      <c r="CT16">
        <v>1.9426559999999999</v>
      </c>
      <c r="CU16">
        <v>1.959376</v>
      </c>
      <c r="CV16">
        <v>2.6840619999999999</v>
      </c>
      <c r="CW16">
        <v>1.3277159999999999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82.451032000000026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22.62</v>
      </c>
      <c r="H17">
        <v>0</v>
      </c>
      <c r="I17">
        <v>99.441000000000003</v>
      </c>
      <c r="J17">
        <v>1.143</v>
      </c>
      <c r="K17">
        <v>687.84215500000005</v>
      </c>
      <c r="L17">
        <v>656.40412500000002</v>
      </c>
      <c r="M17">
        <v>92.92</v>
      </c>
      <c r="N17">
        <v>119.15625</v>
      </c>
      <c r="O17">
        <v>124.79062500000001</v>
      </c>
      <c r="P17">
        <v>127.262</v>
      </c>
      <c r="Q17">
        <v>21.938279999999999</v>
      </c>
      <c r="R17">
        <v>42.846803999999999</v>
      </c>
      <c r="S17">
        <v>26.620229999999999</v>
      </c>
      <c r="T17">
        <v>0.5625</v>
      </c>
      <c r="U17">
        <v>348.97500000000002</v>
      </c>
      <c r="V17">
        <v>18.140333999999999</v>
      </c>
      <c r="W17">
        <v>40.128770000000003</v>
      </c>
      <c r="X17">
        <v>147.515625</v>
      </c>
      <c r="Y17">
        <v>0</v>
      </c>
      <c r="Z17">
        <v>1.1000000000000001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44.1464</v>
      </c>
      <c r="AH17">
        <v>0</v>
      </c>
      <c r="AI17">
        <v>0</v>
      </c>
      <c r="AJ17">
        <v>0</v>
      </c>
      <c r="AK17">
        <v>54.441000000000003</v>
      </c>
      <c r="AL17">
        <v>2.5564</v>
      </c>
      <c r="AM17">
        <v>0</v>
      </c>
      <c r="AN17">
        <v>0.66605999999999999</v>
      </c>
      <c r="AO17">
        <v>0</v>
      </c>
      <c r="AP17">
        <v>3.5868000000000002</v>
      </c>
      <c r="AQ17">
        <v>0</v>
      </c>
      <c r="AR17">
        <v>4.4160000000000004</v>
      </c>
      <c r="AS17">
        <v>10.223520000000001</v>
      </c>
      <c r="AT17">
        <v>14.9968</v>
      </c>
      <c r="AU17">
        <v>0</v>
      </c>
      <c r="AV17">
        <v>46.689599999999999</v>
      </c>
      <c r="AW17">
        <v>54.061799999999998</v>
      </c>
      <c r="AX17">
        <v>1.143</v>
      </c>
      <c r="AY17">
        <v>0</v>
      </c>
      <c r="AZ17">
        <f t="shared" si="0"/>
        <v>82.604592000000011</v>
      </c>
      <c r="BA17">
        <f t="shared" si="1"/>
        <v>2908.0826700000002</v>
      </c>
      <c r="BD17">
        <v>4.2945000000000002</v>
      </c>
      <c r="BE17">
        <v>0</v>
      </c>
      <c r="BF17">
        <v>2.4420000000000001E-2</v>
      </c>
      <c r="BG17">
        <v>0</v>
      </c>
      <c r="BH17">
        <v>0</v>
      </c>
      <c r="BI17">
        <v>0.84623999999999999</v>
      </c>
      <c r="BJ17">
        <v>0</v>
      </c>
      <c r="BK17">
        <v>0</v>
      </c>
      <c r="BL17">
        <v>0</v>
      </c>
      <c r="BM17">
        <v>0</v>
      </c>
      <c r="BN17">
        <v>2.0959999999999999E-2</v>
      </c>
      <c r="BO17">
        <v>2.02</v>
      </c>
      <c r="BP17">
        <v>2.19</v>
      </c>
      <c r="BQ17">
        <v>3.4642300000000001</v>
      </c>
      <c r="BR17">
        <v>0</v>
      </c>
      <c r="BS17">
        <v>1.64</v>
      </c>
      <c r="BT17">
        <v>0</v>
      </c>
      <c r="BU17">
        <v>2.9693719999999999</v>
      </c>
      <c r="BV17">
        <v>1.342031</v>
      </c>
      <c r="BW17">
        <v>6.3</v>
      </c>
      <c r="BX17">
        <v>4.1307450000000001</v>
      </c>
      <c r="BY17">
        <v>0.26</v>
      </c>
      <c r="BZ17">
        <v>1.9378120000000001</v>
      </c>
      <c r="CA17">
        <v>3.5120239999999998</v>
      </c>
      <c r="CB17">
        <v>0.91</v>
      </c>
      <c r="CC17">
        <v>0.88</v>
      </c>
      <c r="CD17">
        <v>1.31</v>
      </c>
      <c r="CE17">
        <v>0</v>
      </c>
      <c r="CF17">
        <v>0.17</v>
      </c>
      <c r="CG17">
        <v>3.77</v>
      </c>
      <c r="CH17">
        <v>0</v>
      </c>
      <c r="CI17">
        <v>7.24</v>
      </c>
      <c r="CJ17">
        <v>1.92</v>
      </c>
      <c r="CK17">
        <v>1.79</v>
      </c>
      <c r="CL17">
        <v>5.3144439999999999</v>
      </c>
      <c r="CM17">
        <v>1.870312</v>
      </c>
      <c r="CN17">
        <v>3.5429620000000002</v>
      </c>
      <c r="CO17">
        <v>3</v>
      </c>
      <c r="CP17">
        <v>0.88</v>
      </c>
      <c r="CQ17">
        <v>2.79379</v>
      </c>
      <c r="CR17">
        <v>2.34</v>
      </c>
      <c r="CS17">
        <v>2.0069400000000002</v>
      </c>
      <c r="CT17">
        <v>1.9426559999999999</v>
      </c>
      <c r="CU17">
        <v>1.959376</v>
      </c>
      <c r="CV17">
        <v>2.6840619999999999</v>
      </c>
      <c r="CW17">
        <v>1.3277159999999999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82.604592000000011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22.62</v>
      </c>
      <c r="H18">
        <v>0</v>
      </c>
      <c r="I18">
        <v>99.441000000000003</v>
      </c>
      <c r="J18">
        <v>1.143</v>
      </c>
      <c r="K18">
        <v>687.84215500000005</v>
      </c>
      <c r="L18">
        <v>656.40412500000002</v>
      </c>
      <c r="M18">
        <v>92.92</v>
      </c>
      <c r="N18">
        <v>119.15625</v>
      </c>
      <c r="O18">
        <v>124.79062500000001</v>
      </c>
      <c r="P18">
        <v>127.262</v>
      </c>
      <c r="Q18">
        <v>21.938279999999999</v>
      </c>
      <c r="R18">
        <v>42.846803999999999</v>
      </c>
      <c r="S18">
        <v>26.620229999999999</v>
      </c>
      <c r="T18">
        <v>0.5625</v>
      </c>
      <c r="U18">
        <v>348.97500000000002</v>
      </c>
      <c r="V18">
        <v>18.140333999999999</v>
      </c>
      <c r="W18">
        <v>40.128770000000003</v>
      </c>
      <c r="X18">
        <v>147.515625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44.1464</v>
      </c>
      <c r="AH18">
        <v>0</v>
      </c>
      <c r="AI18">
        <v>0</v>
      </c>
      <c r="AJ18">
        <v>0</v>
      </c>
      <c r="AK18">
        <v>54.441000000000003</v>
      </c>
      <c r="AL18">
        <v>2.5564</v>
      </c>
      <c r="AM18">
        <v>0</v>
      </c>
      <c r="AN18">
        <v>0.66605999999999999</v>
      </c>
      <c r="AO18">
        <v>0</v>
      </c>
      <c r="AP18">
        <v>3.5868000000000002</v>
      </c>
      <c r="AQ18">
        <v>0</v>
      </c>
      <c r="AR18">
        <v>4.4160000000000004</v>
      </c>
      <c r="AS18">
        <v>10.223520000000001</v>
      </c>
      <c r="AT18">
        <v>14.9968</v>
      </c>
      <c r="AU18">
        <v>0</v>
      </c>
      <c r="AV18">
        <v>46.689599999999999</v>
      </c>
      <c r="AW18">
        <v>54.061799999999998</v>
      </c>
      <c r="AX18">
        <v>1.143</v>
      </c>
      <c r="AY18">
        <v>0</v>
      </c>
      <c r="AZ18">
        <f t="shared" si="0"/>
        <v>82.75815200000001</v>
      </c>
      <c r="BA18">
        <f t="shared" si="1"/>
        <v>2913.6900300000002</v>
      </c>
      <c r="BD18">
        <v>4.2945000000000002</v>
      </c>
      <c r="BE18">
        <v>0</v>
      </c>
      <c r="BF18">
        <v>2.4420000000000001E-2</v>
      </c>
      <c r="BG18">
        <v>0</v>
      </c>
      <c r="BH18">
        <v>0</v>
      </c>
      <c r="BI18">
        <v>0.84623999999999999</v>
      </c>
      <c r="BJ18">
        <v>0</v>
      </c>
      <c r="BK18">
        <v>0</v>
      </c>
      <c r="BL18">
        <v>0</v>
      </c>
      <c r="BM18">
        <v>0</v>
      </c>
      <c r="BN18">
        <v>2.0959999999999999E-2</v>
      </c>
      <c r="BO18">
        <v>2.02</v>
      </c>
      <c r="BP18">
        <v>2.19</v>
      </c>
      <c r="BQ18">
        <v>3.4642300000000001</v>
      </c>
      <c r="BR18">
        <v>0</v>
      </c>
      <c r="BS18">
        <v>1.64</v>
      </c>
      <c r="BT18">
        <v>0</v>
      </c>
      <c r="BU18">
        <v>2.9693719999999999</v>
      </c>
      <c r="BV18">
        <v>1.342031</v>
      </c>
      <c r="BW18">
        <v>6.3</v>
      </c>
      <c r="BX18">
        <v>4.2443049999999998</v>
      </c>
      <c r="BY18">
        <v>0.26</v>
      </c>
      <c r="BZ18">
        <v>1.9378120000000001</v>
      </c>
      <c r="CA18">
        <v>3.5120239999999998</v>
      </c>
      <c r="CB18">
        <v>0.91</v>
      </c>
      <c r="CC18">
        <v>0.88</v>
      </c>
      <c r="CD18">
        <v>1.31</v>
      </c>
      <c r="CE18">
        <v>0</v>
      </c>
      <c r="CF18">
        <v>0.17</v>
      </c>
      <c r="CG18">
        <v>3.77</v>
      </c>
      <c r="CH18">
        <v>0</v>
      </c>
      <c r="CI18">
        <v>7.24</v>
      </c>
      <c r="CJ18">
        <v>1.92</v>
      </c>
      <c r="CK18">
        <v>1.79</v>
      </c>
      <c r="CL18">
        <v>5.3144439999999999</v>
      </c>
      <c r="CM18">
        <v>1.870312</v>
      </c>
      <c r="CN18">
        <v>3.5429620000000002</v>
      </c>
      <c r="CO18">
        <v>3</v>
      </c>
      <c r="CP18">
        <v>0.92</v>
      </c>
      <c r="CQ18">
        <v>2.79379</v>
      </c>
      <c r="CR18">
        <v>2.34</v>
      </c>
      <c r="CS18">
        <v>2.0069400000000002</v>
      </c>
      <c r="CT18">
        <v>1.9426559999999999</v>
      </c>
      <c r="CU18">
        <v>1.959376</v>
      </c>
      <c r="CV18">
        <v>2.6840619999999999</v>
      </c>
      <c r="CW18">
        <v>1.3277159999999999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82.75815200000001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22.62</v>
      </c>
      <c r="H19">
        <v>0</v>
      </c>
      <c r="I19">
        <v>99.441000000000003</v>
      </c>
      <c r="J19">
        <v>1.143</v>
      </c>
      <c r="K19">
        <v>687.84215500000005</v>
      </c>
      <c r="L19">
        <v>656.40412500000002</v>
      </c>
      <c r="M19">
        <v>92.92</v>
      </c>
      <c r="N19">
        <v>119.15625</v>
      </c>
      <c r="O19">
        <v>124.79062500000001</v>
      </c>
      <c r="P19">
        <v>127.262</v>
      </c>
      <c r="Q19">
        <v>21.938279999999999</v>
      </c>
      <c r="R19">
        <v>42.846803999999999</v>
      </c>
      <c r="S19">
        <v>26.620229999999999</v>
      </c>
      <c r="T19">
        <v>0.5625</v>
      </c>
      <c r="U19">
        <v>348.97500000000002</v>
      </c>
      <c r="V19">
        <v>18.140333999999999</v>
      </c>
      <c r="W19">
        <v>40.128770000000003</v>
      </c>
      <c r="X19">
        <v>147.515625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44.1464</v>
      </c>
      <c r="AH19">
        <v>0</v>
      </c>
      <c r="AI19">
        <v>0</v>
      </c>
      <c r="AJ19">
        <v>0</v>
      </c>
      <c r="AK19">
        <v>54.441000000000003</v>
      </c>
      <c r="AL19">
        <v>2.5564</v>
      </c>
      <c r="AM19">
        <v>0</v>
      </c>
      <c r="AN19">
        <v>0.66605999999999999</v>
      </c>
      <c r="AO19">
        <v>0</v>
      </c>
      <c r="AP19">
        <v>3.5868000000000002</v>
      </c>
      <c r="AQ19">
        <v>0</v>
      </c>
      <c r="AR19">
        <v>4.4160000000000004</v>
      </c>
      <c r="AS19">
        <v>10.223520000000001</v>
      </c>
      <c r="AT19">
        <v>14.9968</v>
      </c>
      <c r="AU19">
        <v>0</v>
      </c>
      <c r="AV19">
        <v>46.689599999999999</v>
      </c>
      <c r="AW19">
        <v>54.061799999999998</v>
      </c>
      <c r="AX19">
        <v>1.143</v>
      </c>
      <c r="AY19">
        <v>0</v>
      </c>
      <c r="AZ19">
        <f t="shared" si="0"/>
        <v>82.922347000000016</v>
      </c>
      <c r="BA19">
        <f t="shared" si="1"/>
        <v>2913.8542250000005</v>
      </c>
      <c r="BD19">
        <v>4.2945000000000002</v>
      </c>
      <c r="BE19">
        <v>0</v>
      </c>
      <c r="BF19">
        <v>2.4420000000000001E-2</v>
      </c>
      <c r="BG19">
        <v>0</v>
      </c>
      <c r="BH19">
        <v>0</v>
      </c>
      <c r="BI19">
        <v>0.84623999999999999</v>
      </c>
      <c r="BJ19">
        <v>0</v>
      </c>
      <c r="BK19">
        <v>0</v>
      </c>
      <c r="BL19">
        <v>0</v>
      </c>
      <c r="BM19">
        <v>0</v>
      </c>
      <c r="BN19">
        <v>2.0959999999999999E-2</v>
      </c>
      <c r="BO19">
        <v>2.02</v>
      </c>
      <c r="BP19">
        <v>2.19</v>
      </c>
      <c r="BQ19">
        <v>3.4642300000000001</v>
      </c>
      <c r="BR19">
        <v>0</v>
      </c>
      <c r="BS19">
        <v>1.64</v>
      </c>
      <c r="BT19">
        <v>0</v>
      </c>
      <c r="BU19">
        <v>2.9693719999999999</v>
      </c>
      <c r="BV19">
        <v>1.342031</v>
      </c>
      <c r="BW19">
        <v>6.3</v>
      </c>
      <c r="BX19">
        <v>4.2584999999999997</v>
      </c>
      <c r="BY19">
        <v>0.26</v>
      </c>
      <c r="BZ19">
        <v>1.9378120000000001</v>
      </c>
      <c r="CA19">
        <v>3.5120239999999998</v>
      </c>
      <c r="CB19">
        <v>1.02</v>
      </c>
      <c r="CC19">
        <v>0.88</v>
      </c>
      <c r="CD19">
        <v>1.31</v>
      </c>
      <c r="CE19">
        <v>0</v>
      </c>
      <c r="CF19">
        <v>0.17</v>
      </c>
      <c r="CG19">
        <v>3.77</v>
      </c>
      <c r="CH19">
        <v>0</v>
      </c>
      <c r="CI19">
        <v>7.24</v>
      </c>
      <c r="CJ19">
        <v>1.92</v>
      </c>
      <c r="CK19">
        <v>1.79</v>
      </c>
      <c r="CL19">
        <v>5.3144439999999999</v>
      </c>
      <c r="CM19">
        <v>1.870312</v>
      </c>
      <c r="CN19">
        <v>3.5429620000000002</v>
      </c>
      <c r="CO19">
        <v>3</v>
      </c>
      <c r="CP19">
        <v>0.96</v>
      </c>
      <c r="CQ19">
        <v>2.79379</v>
      </c>
      <c r="CR19">
        <v>2.34</v>
      </c>
      <c r="CS19">
        <v>2.0069400000000002</v>
      </c>
      <c r="CT19">
        <v>1.9426559999999999</v>
      </c>
      <c r="CU19">
        <v>1.959376</v>
      </c>
      <c r="CV19">
        <v>2.6840619999999999</v>
      </c>
      <c r="CW19">
        <v>1.3277159999999999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82.922347000000016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22.62</v>
      </c>
      <c r="H20">
        <v>0</v>
      </c>
      <c r="I20">
        <v>99.441000000000003</v>
      </c>
      <c r="J20">
        <v>1.143</v>
      </c>
      <c r="K20">
        <v>687.84215500000005</v>
      </c>
      <c r="L20">
        <v>656.40412500000002</v>
      </c>
      <c r="M20">
        <v>92.92</v>
      </c>
      <c r="N20">
        <v>119.15625</v>
      </c>
      <c r="O20">
        <v>124.79062500000001</v>
      </c>
      <c r="P20">
        <v>127.262</v>
      </c>
      <c r="Q20">
        <v>21.938279999999999</v>
      </c>
      <c r="R20">
        <v>42.846803999999999</v>
      </c>
      <c r="S20">
        <v>26.620229999999999</v>
      </c>
      <c r="T20">
        <v>0.5625</v>
      </c>
      <c r="U20">
        <v>348.97500000000002</v>
      </c>
      <c r="V20">
        <v>18.140333999999999</v>
      </c>
      <c r="W20">
        <v>40.128770000000003</v>
      </c>
      <c r="X20">
        <v>147.515625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9.1440000000000001</v>
      </c>
      <c r="AG20">
        <v>44.1464</v>
      </c>
      <c r="AH20">
        <v>0</v>
      </c>
      <c r="AI20">
        <v>0</v>
      </c>
      <c r="AJ20">
        <v>0</v>
      </c>
      <c r="AK20">
        <v>54.441000000000003</v>
      </c>
      <c r="AL20">
        <v>12.782</v>
      </c>
      <c r="AM20">
        <v>0</v>
      </c>
      <c r="AN20">
        <v>0.66605999999999999</v>
      </c>
      <c r="AO20">
        <v>0</v>
      </c>
      <c r="AP20">
        <v>3.5868000000000002</v>
      </c>
      <c r="AQ20">
        <v>0</v>
      </c>
      <c r="AR20">
        <v>4.4160000000000004</v>
      </c>
      <c r="AS20">
        <v>10.223520000000001</v>
      </c>
      <c r="AT20">
        <v>14.9968</v>
      </c>
      <c r="AU20">
        <v>0</v>
      </c>
      <c r="AV20">
        <v>46.689599999999999</v>
      </c>
      <c r="AW20">
        <v>54.061799999999998</v>
      </c>
      <c r="AX20">
        <v>1.143</v>
      </c>
      <c r="AY20">
        <v>0</v>
      </c>
      <c r="AZ20">
        <f t="shared" si="0"/>
        <v>83.02762700000001</v>
      </c>
      <c r="BA20">
        <f t="shared" si="1"/>
        <v>2924.1851050000005</v>
      </c>
      <c r="BD20">
        <v>4.2945000000000002</v>
      </c>
      <c r="BE20">
        <v>0</v>
      </c>
      <c r="BF20">
        <v>2.4420000000000001E-2</v>
      </c>
      <c r="BG20">
        <v>0</v>
      </c>
      <c r="BH20">
        <v>0</v>
      </c>
      <c r="BI20">
        <v>0.84623999999999999</v>
      </c>
      <c r="BJ20">
        <v>0</v>
      </c>
      <c r="BK20">
        <v>0</v>
      </c>
      <c r="BL20">
        <v>0</v>
      </c>
      <c r="BM20">
        <v>0</v>
      </c>
      <c r="BN20">
        <v>2.0959999999999999E-2</v>
      </c>
      <c r="BO20">
        <v>2.02</v>
      </c>
      <c r="BP20">
        <v>2.19</v>
      </c>
      <c r="BQ20">
        <v>3.4642300000000001</v>
      </c>
      <c r="BR20">
        <v>0</v>
      </c>
      <c r="BS20">
        <v>1.64</v>
      </c>
      <c r="BT20">
        <v>0</v>
      </c>
      <c r="BU20">
        <v>2.9693719999999999</v>
      </c>
      <c r="BV20">
        <v>1.342031</v>
      </c>
      <c r="BW20">
        <v>6.3</v>
      </c>
      <c r="BX20">
        <v>4.2584999999999997</v>
      </c>
      <c r="BY20">
        <v>0.26</v>
      </c>
      <c r="BZ20">
        <v>1.9378120000000001</v>
      </c>
      <c r="CA20">
        <v>3.5120239999999998</v>
      </c>
      <c r="CB20">
        <v>1.0900000000000001</v>
      </c>
      <c r="CC20">
        <v>0.88</v>
      </c>
      <c r="CD20">
        <v>1.31</v>
      </c>
      <c r="CE20">
        <v>0</v>
      </c>
      <c r="CF20">
        <v>0.17</v>
      </c>
      <c r="CG20">
        <v>3.77</v>
      </c>
      <c r="CH20">
        <v>0</v>
      </c>
      <c r="CI20">
        <v>7.24</v>
      </c>
      <c r="CJ20">
        <v>1.92</v>
      </c>
      <c r="CK20">
        <v>1.79</v>
      </c>
      <c r="CL20">
        <v>5.3144439999999999</v>
      </c>
      <c r="CM20">
        <v>1.870312</v>
      </c>
      <c r="CN20">
        <v>3.5429620000000002</v>
      </c>
      <c r="CO20">
        <v>3</v>
      </c>
      <c r="CP20">
        <v>0.99528000000000005</v>
      </c>
      <c r="CQ20">
        <v>2.79379</v>
      </c>
      <c r="CR20">
        <v>2.34</v>
      </c>
      <c r="CS20">
        <v>2.0069400000000002</v>
      </c>
      <c r="CT20">
        <v>1.9426559999999999</v>
      </c>
      <c r="CU20">
        <v>1.959376</v>
      </c>
      <c r="CV20">
        <v>2.6840619999999999</v>
      </c>
      <c r="CW20">
        <v>1.3277159999999999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83.02762700000001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22.62</v>
      </c>
      <c r="H21">
        <v>0</v>
      </c>
      <c r="I21">
        <v>99.441000000000003</v>
      </c>
      <c r="J21">
        <v>1.143</v>
      </c>
      <c r="K21">
        <v>687.84215500000005</v>
      </c>
      <c r="L21">
        <v>656.40412500000002</v>
      </c>
      <c r="M21">
        <v>92.92</v>
      </c>
      <c r="N21">
        <v>119.15625</v>
      </c>
      <c r="O21">
        <v>124.79062500000001</v>
      </c>
      <c r="P21">
        <v>127.262</v>
      </c>
      <c r="Q21">
        <v>21.938279999999999</v>
      </c>
      <c r="R21">
        <v>42.846803999999999</v>
      </c>
      <c r="S21">
        <v>26.620229999999999</v>
      </c>
      <c r="T21">
        <v>0.5625</v>
      </c>
      <c r="U21">
        <v>348.97500000000002</v>
      </c>
      <c r="V21">
        <v>18.140333999999999</v>
      </c>
      <c r="W21">
        <v>40.128770000000003</v>
      </c>
      <c r="X21">
        <v>147.515625</v>
      </c>
      <c r="Y21">
        <v>0</v>
      </c>
      <c r="Z21">
        <v>6.5537999999999998</v>
      </c>
      <c r="AA21">
        <v>0</v>
      </c>
      <c r="AB21">
        <v>4.1639999999999997</v>
      </c>
      <c r="AC21">
        <v>0</v>
      </c>
      <c r="AD21">
        <v>0</v>
      </c>
      <c r="AE21">
        <v>0</v>
      </c>
      <c r="AF21">
        <v>9.1440000000000001</v>
      </c>
      <c r="AG21">
        <v>44.1464</v>
      </c>
      <c r="AH21">
        <v>0</v>
      </c>
      <c r="AI21">
        <v>0</v>
      </c>
      <c r="AJ21">
        <v>0</v>
      </c>
      <c r="AK21">
        <v>54.441000000000003</v>
      </c>
      <c r="AL21">
        <v>53.451999999999998</v>
      </c>
      <c r="AM21">
        <v>0</v>
      </c>
      <c r="AN21">
        <v>0.66605999999999999</v>
      </c>
      <c r="AO21">
        <v>0</v>
      </c>
      <c r="AP21">
        <v>3.5868000000000002</v>
      </c>
      <c r="AQ21">
        <v>0</v>
      </c>
      <c r="AR21">
        <v>4.4160000000000004</v>
      </c>
      <c r="AS21">
        <v>10.223520000000001</v>
      </c>
      <c r="AT21">
        <v>14.9968</v>
      </c>
      <c r="AU21">
        <v>0</v>
      </c>
      <c r="AV21">
        <v>46.689599999999999</v>
      </c>
      <c r="AW21">
        <v>54.061799999999998</v>
      </c>
      <c r="AX21">
        <v>1.143</v>
      </c>
      <c r="AY21">
        <v>0</v>
      </c>
      <c r="AZ21">
        <f t="shared" si="0"/>
        <v>83.107627000000008</v>
      </c>
      <c r="BA21">
        <f t="shared" si="1"/>
        <v>2969.0991050000007</v>
      </c>
      <c r="BD21">
        <v>4.2945000000000002</v>
      </c>
      <c r="BE21">
        <v>0</v>
      </c>
      <c r="BF21">
        <v>2.4420000000000001E-2</v>
      </c>
      <c r="BG21">
        <v>0</v>
      </c>
      <c r="BH21">
        <v>0</v>
      </c>
      <c r="BI21">
        <v>0.84623999999999999</v>
      </c>
      <c r="BJ21">
        <v>0</v>
      </c>
      <c r="BK21">
        <v>0</v>
      </c>
      <c r="BL21">
        <v>0</v>
      </c>
      <c r="BM21">
        <v>0</v>
      </c>
      <c r="BN21">
        <v>2.0959999999999999E-2</v>
      </c>
      <c r="BO21">
        <v>2.02</v>
      </c>
      <c r="BP21">
        <v>2.19</v>
      </c>
      <c r="BQ21">
        <v>3.4642300000000001</v>
      </c>
      <c r="BR21">
        <v>0</v>
      </c>
      <c r="BS21">
        <v>1.64</v>
      </c>
      <c r="BT21">
        <v>0</v>
      </c>
      <c r="BU21">
        <v>2.9693719999999999</v>
      </c>
      <c r="BV21">
        <v>1.342031</v>
      </c>
      <c r="BW21">
        <v>6.3</v>
      </c>
      <c r="BX21">
        <v>4.2584999999999997</v>
      </c>
      <c r="BY21">
        <v>0.26</v>
      </c>
      <c r="BZ21">
        <v>1.9378120000000001</v>
      </c>
      <c r="CA21">
        <v>3.5120239999999998</v>
      </c>
      <c r="CB21">
        <v>1.17</v>
      </c>
      <c r="CC21">
        <v>0.88</v>
      </c>
      <c r="CD21">
        <v>1.31</v>
      </c>
      <c r="CE21">
        <v>0</v>
      </c>
      <c r="CF21">
        <v>0.17</v>
      </c>
      <c r="CG21">
        <v>3.77</v>
      </c>
      <c r="CH21">
        <v>0</v>
      </c>
      <c r="CI21">
        <v>7.24</v>
      </c>
      <c r="CJ21">
        <v>1.92</v>
      </c>
      <c r="CK21">
        <v>1.79</v>
      </c>
      <c r="CL21">
        <v>5.3144439999999999</v>
      </c>
      <c r="CM21">
        <v>1.870312</v>
      </c>
      <c r="CN21">
        <v>3.5429620000000002</v>
      </c>
      <c r="CO21">
        <v>3</v>
      </c>
      <c r="CP21">
        <v>0.99528000000000005</v>
      </c>
      <c r="CQ21">
        <v>2.79379</v>
      </c>
      <c r="CR21">
        <v>2.34</v>
      </c>
      <c r="CS21">
        <v>2.0069400000000002</v>
      </c>
      <c r="CT21">
        <v>1.9426559999999999</v>
      </c>
      <c r="CU21">
        <v>1.959376</v>
      </c>
      <c r="CV21">
        <v>2.6840619999999999</v>
      </c>
      <c r="CW21">
        <v>1.3277159999999999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83.107627000000008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22.62</v>
      </c>
      <c r="H22">
        <v>0</v>
      </c>
      <c r="I22">
        <v>99.441000000000003</v>
      </c>
      <c r="J22">
        <v>1.143</v>
      </c>
      <c r="K22">
        <v>687.84215500000005</v>
      </c>
      <c r="L22">
        <v>656.40412500000002</v>
      </c>
      <c r="M22">
        <v>92.92</v>
      </c>
      <c r="N22">
        <v>119.15625</v>
      </c>
      <c r="O22">
        <v>124.79062500000001</v>
      </c>
      <c r="P22">
        <v>127.262</v>
      </c>
      <c r="Q22">
        <v>21.938279999999999</v>
      </c>
      <c r="R22">
        <v>42.846803999999999</v>
      </c>
      <c r="S22">
        <v>26.620229999999999</v>
      </c>
      <c r="T22">
        <v>0.5625</v>
      </c>
      <c r="U22">
        <v>348.97500000000002</v>
      </c>
      <c r="V22">
        <v>18.140333999999999</v>
      </c>
      <c r="W22">
        <v>40.128770000000003</v>
      </c>
      <c r="X22">
        <v>147.515625</v>
      </c>
      <c r="Y22">
        <v>0</v>
      </c>
      <c r="Z22">
        <v>6.5537999999999998</v>
      </c>
      <c r="AA22">
        <v>0</v>
      </c>
      <c r="AB22">
        <v>9.7159999999999993</v>
      </c>
      <c r="AC22">
        <v>0</v>
      </c>
      <c r="AD22">
        <v>0</v>
      </c>
      <c r="AE22">
        <v>0</v>
      </c>
      <c r="AF22">
        <v>9.1440000000000001</v>
      </c>
      <c r="AG22">
        <v>44.1464</v>
      </c>
      <c r="AH22">
        <v>0</v>
      </c>
      <c r="AI22">
        <v>0</v>
      </c>
      <c r="AJ22">
        <v>0</v>
      </c>
      <c r="AK22">
        <v>54.441000000000003</v>
      </c>
      <c r="AL22">
        <v>53.451999999999998</v>
      </c>
      <c r="AM22">
        <v>0</v>
      </c>
      <c r="AN22">
        <v>0.66605999999999999</v>
      </c>
      <c r="AO22">
        <v>0</v>
      </c>
      <c r="AP22">
        <v>3.5868000000000002</v>
      </c>
      <c r="AQ22">
        <v>0</v>
      </c>
      <c r="AR22">
        <v>4.4160000000000004</v>
      </c>
      <c r="AS22">
        <v>10.223520000000001</v>
      </c>
      <c r="AT22">
        <v>14.9968</v>
      </c>
      <c r="AU22">
        <v>0</v>
      </c>
      <c r="AV22">
        <v>46.689599999999999</v>
      </c>
      <c r="AW22">
        <v>54.061799999999998</v>
      </c>
      <c r="AX22">
        <v>1.143</v>
      </c>
      <c r="AY22">
        <v>0</v>
      </c>
      <c r="AZ22">
        <f t="shared" si="0"/>
        <v>83.187627000000006</v>
      </c>
      <c r="BA22">
        <f t="shared" si="1"/>
        <v>2974.7311050000003</v>
      </c>
      <c r="BD22">
        <v>4.2945000000000002</v>
      </c>
      <c r="BE22">
        <v>0</v>
      </c>
      <c r="BF22">
        <v>2.4420000000000001E-2</v>
      </c>
      <c r="BG22">
        <v>0</v>
      </c>
      <c r="BH22">
        <v>0</v>
      </c>
      <c r="BI22">
        <v>0.84623999999999999</v>
      </c>
      <c r="BJ22">
        <v>0</v>
      </c>
      <c r="BK22">
        <v>0</v>
      </c>
      <c r="BL22">
        <v>0</v>
      </c>
      <c r="BM22">
        <v>0</v>
      </c>
      <c r="BN22">
        <v>2.0959999999999999E-2</v>
      </c>
      <c r="BO22">
        <v>2.02</v>
      </c>
      <c r="BP22">
        <v>2.19</v>
      </c>
      <c r="BQ22">
        <v>3.4642300000000001</v>
      </c>
      <c r="BR22">
        <v>0</v>
      </c>
      <c r="BS22">
        <v>1.64</v>
      </c>
      <c r="BT22">
        <v>0</v>
      </c>
      <c r="BU22">
        <v>2.9693719999999999</v>
      </c>
      <c r="BV22">
        <v>1.342031</v>
      </c>
      <c r="BW22">
        <v>6.3</v>
      </c>
      <c r="BX22">
        <v>4.2584999999999997</v>
      </c>
      <c r="BY22">
        <v>0.26</v>
      </c>
      <c r="BZ22">
        <v>1.9378120000000001</v>
      </c>
      <c r="CA22">
        <v>3.5120239999999998</v>
      </c>
      <c r="CB22">
        <v>1.25</v>
      </c>
      <c r="CC22">
        <v>0.88</v>
      </c>
      <c r="CD22">
        <v>1.31</v>
      </c>
      <c r="CE22">
        <v>0</v>
      </c>
      <c r="CF22">
        <v>0.17</v>
      </c>
      <c r="CG22">
        <v>3.77</v>
      </c>
      <c r="CH22">
        <v>0</v>
      </c>
      <c r="CI22">
        <v>7.24</v>
      </c>
      <c r="CJ22">
        <v>1.92</v>
      </c>
      <c r="CK22">
        <v>1.79</v>
      </c>
      <c r="CL22">
        <v>5.3144439999999999</v>
      </c>
      <c r="CM22">
        <v>1.870312</v>
      </c>
      <c r="CN22">
        <v>3.5429620000000002</v>
      </c>
      <c r="CO22">
        <v>3</v>
      </c>
      <c r="CP22">
        <v>0.99528000000000005</v>
      </c>
      <c r="CQ22">
        <v>2.79379</v>
      </c>
      <c r="CR22">
        <v>2.34</v>
      </c>
      <c r="CS22">
        <v>2.0069400000000002</v>
      </c>
      <c r="CT22">
        <v>1.9426559999999999</v>
      </c>
      <c r="CU22">
        <v>1.959376</v>
      </c>
      <c r="CV22">
        <v>2.6840619999999999</v>
      </c>
      <c r="CW22">
        <v>1.3277159999999999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83.187627000000006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22.62</v>
      </c>
      <c r="H23">
        <v>0</v>
      </c>
      <c r="I23">
        <v>99.441000000000003</v>
      </c>
      <c r="J23">
        <v>1.143</v>
      </c>
      <c r="K23">
        <v>687.84215500000005</v>
      </c>
      <c r="L23">
        <v>656.40412500000002</v>
      </c>
      <c r="M23">
        <v>92.92</v>
      </c>
      <c r="N23">
        <v>119.15625</v>
      </c>
      <c r="O23">
        <v>124.79062500000001</v>
      </c>
      <c r="P23">
        <v>127.262</v>
      </c>
      <c r="Q23">
        <v>21.938279999999999</v>
      </c>
      <c r="R23">
        <v>42.846803999999999</v>
      </c>
      <c r="S23">
        <v>26.620229999999999</v>
      </c>
      <c r="T23">
        <v>0.5625</v>
      </c>
      <c r="U23">
        <v>348.97500000000002</v>
      </c>
      <c r="V23">
        <v>18.140333999999999</v>
      </c>
      <c r="W23">
        <v>40.128770000000003</v>
      </c>
      <c r="X23">
        <v>147.515625</v>
      </c>
      <c r="Y23">
        <v>0</v>
      </c>
      <c r="Z23">
        <v>1.1000000000000001</v>
      </c>
      <c r="AA23">
        <v>0</v>
      </c>
      <c r="AB23">
        <v>9.7159999999999993</v>
      </c>
      <c r="AC23">
        <v>0</v>
      </c>
      <c r="AD23">
        <v>0</v>
      </c>
      <c r="AE23">
        <v>0</v>
      </c>
      <c r="AF23">
        <v>9.1440000000000001</v>
      </c>
      <c r="AG23">
        <v>44.1464</v>
      </c>
      <c r="AH23">
        <v>0</v>
      </c>
      <c r="AI23">
        <v>0</v>
      </c>
      <c r="AJ23">
        <v>0</v>
      </c>
      <c r="AK23">
        <v>54.441000000000003</v>
      </c>
      <c r="AL23">
        <v>53.451999999999998</v>
      </c>
      <c r="AM23">
        <v>0</v>
      </c>
      <c r="AN23">
        <v>0.66605999999999999</v>
      </c>
      <c r="AO23">
        <v>0</v>
      </c>
      <c r="AP23">
        <v>3.5868000000000002</v>
      </c>
      <c r="AQ23">
        <v>0</v>
      </c>
      <c r="AR23">
        <v>4.4160000000000004</v>
      </c>
      <c r="AS23">
        <v>10.223520000000001</v>
      </c>
      <c r="AT23">
        <v>14.9968</v>
      </c>
      <c r="AU23">
        <v>0</v>
      </c>
      <c r="AV23">
        <v>46.689599999999999</v>
      </c>
      <c r="AW23">
        <v>54.061799999999998</v>
      </c>
      <c r="AX23">
        <v>1.143</v>
      </c>
      <c r="AY23">
        <v>0</v>
      </c>
      <c r="AZ23">
        <f t="shared" si="0"/>
        <v>83.267627000000005</v>
      </c>
      <c r="BA23">
        <f t="shared" si="1"/>
        <v>2969.3573050000005</v>
      </c>
      <c r="BD23">
        <v>4.2945000000000002</v>
      </c>
      <c r="BE23">
        <v>0</v>
      </c>
      <c r="BF23">
        <v>2.4420000000000001E-2</v>
      </c>
      <c r="BG23">
        <v>0</v>
      </c>
      <c r="BH23">
        <v>0</v>
      </c>
      <c r="BI23">
        <v>0.84623999999999999</v>
      </c>
      <c r="BJ23">
        <v>0</v>
      </c>
      <c r="BK23">
        <v>0</v>
      </c>
      <c r="BL23">
        <v>0</v>
      </c>
      <c r="BM23">
        <v>0</v>
      </c>
      <c r="BN23">
        <v>2.0959999999999999E-2</v>
      </c>
      <c r="BO23">
        <v>2.02</v>
      </c>
      <c r="BP23">
        <v>2.19</v>
      </c>
      <c r="BQ23">
        <v>3.4642300000000001</v>
      </c>
      <c r="BR23">
        <v>0</v>
      </c>
      <c r="BS23">
        <v>1.64</v>
      </c>
      <c r="BT23">
        <v>0</v>
      </c>
      <c r="BU23">
        <v>2.9693719999999999</v>
      </c>
      <c r="BV23">
        <v>1.342031</v>
      </c>
      <c r="BW23">
        <v>6.3</v>
      </c>
      <c r="BX23">
        <v>4.2584999999999997</v>
      </c>
      <c r="BY23">
        <v>0.26</v>
      </c>
      <c r="BZ23">
        <v>1.9378120000000001</v>
      </c>
      <c r="CA23">
        <v>3.5120239999999998</v>
      </c>
      <c r="CB23">
        <v>1.33</v>
      </c>
      <c r="CC23">
        <v>0.88</v>
      </c>
      <c r="CD23">
        <v>1.31</v>
      </c>
      <c r="CE23">
        <v>0</v>
      </c>
      <c r="CF23">
        <v>0.17</v>
      </c>
      <c r="CG23">
        <v>3.77</v>
      </c>
      <c r="CH23">
        <v>0</v>
      </c>
      <c r="CI23">
        <v>7.24</v>
      </c>
      <c r="CJ23">
        <v>1.92</v>
      </c>
      <c r="CK23">
        <v>1.79</v>
      </c>
      <c r="CL23">
        <v>5.3144439999999999</v>
      </c>
      <c r="CM23">
        <v>1.870312</v>
      </c>
      <c r="CN23">
        <v>3.5429620000000002</v>
      </c>
      <c r="CO23">
        <v>3</v>
      </c>
      <c r="CP23">
        <v>0.99528000000000005</v>
      </c>
      <c r="CQ23">
        <v>2.79379</v>
      </c>
      <c r="CR23">
        <v>2.34</v>
      </c>
      <c r="CS23">
        <v>2.0069400000000002</v>
      </c>
      <c r="CT23">
        <v>1.9426559999999999</v>
      </c>
      <c r="CU23">
        <v>1.959376</v>
      </c>
      <c r="CV23">
        <v>2.6840619999999999</v>
      </c>
      <c r="CW23">
        <v>1.3277159999999999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83.267627000000005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22.62</v>
      </c>
      <c r="H24">
        <v>0</v>
      </c>
      <c r="I24">
        <v>99.441000000000003</v>
      </c>
      <c r="J24">
        <v>1.143</v>
      </c>
      <c r="K24">
        <v>687.84215500000005</v>
      </c>
      <c r="L24">
        <v>656.40412500000002</v>
      </c>
      <c r="M24">
        <v>92.92</v>
      </c>
      <c r="N24">
        <v>119.15625</v>
      </c>
      <c r="O24">
        <v>124.79062500000001</v>
      </c>
      <c r="P24">
        <v>127.262</v>
      </c>
      <c r="Q24">
        <v>21.938279999999999</v>
      </c>
      <c r="R24">
        <v>42.846803999999999</v>
      </c>
      <c r="S24">
        <v>26.620229999999999</v>
      </c>
      <c r="T24">
        <v>0.5625</v>
      </c>
      <c r="U24">
        <v>348.97500000000002</v>
      </c>
      <c r="V24">
        <v>18.140333999999999</v>
      </c>
      <c r="W24">
        <v>40.128770000000003</v>
      </c>
      <c r="X24">
        <v>147.515625</v>
      </c>
      <c r="Y24">
        <v>0</v>
      </c>
      <c r="Z24">
        <v>0</v>
      </c>
      <c r="AA24">
        <v>0</v>
      </c>
      <c r="AB24">
        <v>9.7159999999999993</v>
      </c>
      <c r="AC24">
        <v>0</v>
      </c>
      <c r="AD24">
        <v>0</v>
      </c>
      <c r="AE24">
        <v>0</v>
      </c>
      <c r="AF24">
        <v>9.1440000000000001</v>
      </c>
      <c r="AG24">
        <v>44.1464</v>
      </c>
      <c r="AH24">
        <v>2.931</v>
      </c>
      <c r="AI24">
        <v>0</v>
      </c>
      <c r="AJ24">
        <v>0</v>
      </c>
      <c r="AK24">
        <v>54.441000000000003</v>
      </c>
      <c r="AL24">
        <v>53.451999999999998</v>
      </c>
      <c r="AM24">
        <v>0</v>
      </c>
      <c r="AN24">
        <v>0.66605999999999999</v>
      </c>
      <c r="AO24">
        <v>0</v>
      </c>
      <c r="AP24">
        <v>3.5868000000000002</v>
      </c>
      <c r="AQ24">
        <v>0</v>
      </c>
      <c r="AR24">
        <v>4.4160000000000004</v>
      </c>
      <c r="AS24">
        <v>10.223520000000001</v>
      </c>
      <c r="AT24">
        <v>14.9968</v>
      </c>
      <c r="AU24">
        <v>0</v>
      </c>
      <c r="AV24">
        <v>46.689599999999999</v>
      </c>
      <c r="AW24">
        <v>54.061799999999998</v>
      </c>
      <c r="AX24">
        <v>1.143</v>
      </c>
      <c r="AY24">
        <v>0</v>
      </c>
      <c r="AZ24">
        <f t="shared" si="0"/>
        <v>83.360027000000002</v>
      </c>
      <c r="BA24">
        <f t="shared" si="1"/>
        <v>2971.2807050000006</v>
      </c>
      <c r="BD24">
        <v>4.2945000000000002</v>
      </c>
      <c r="BE24">
        <v>0</v>
      </c>
      <c r="BF24">
        <v>2.4420000000000001E-2</v>
      </c>
      <c r="BG24">
        <v>0</v>
      </c>
      <c r="BH24">
        <v>0</v>
      </c>
      <c r="BI24">
        <v>0.84623999999999999</v>
      </c>
      <c r="BJ24">
        <v>0</v>
      </c>
      <c r="BK24">
        <v>0</v>
      </c>
      <c r="BL24">
        <v>0</v>
      </c>
      <c r="BM24">
        <v>0</v>
      </c>
      <c r="BN24">
        <v>2.0959999999999999E-2</v>
      </c>
      <c r="BO24">
        <v>2.02</v>
      </c>
      <c r="BP24">
        <v>2.19</v>
      </c>
      <c r="BQ24">
        <v>3.4642300000000001</v>
      </c>
      <c r="BR24">
        <v>0</v>
      </c>
      <c r="BS24">
        <v>1.64</v>
      </c>
      <c r="BT24">
        <v>0</v>
      </c>
      <c r="BU24">
        <v>2.9693719999999999</v>
      </c>
      <c r="BV24">
        <v>1.342031</v>
      </c>
      <c r="BW24">
        <v>6.3</v>
      </c>
      <c r="BX24">
        <v>4.2584999999999997</v>
      </c>
      <c r="BY24">
        <v>0.26</v>
      </c>
      <c r="BZ24">
        <v>1.9378120000000001</v>
      </c>
      <c r="CA24">
        <v>3.5120239999999998</v>
      </c>
      <c r="CB24">
        <v>1.4</v>
      </c>
      <c r="CC24">
        <v>0.88</v>
      </c>
      <c r="CD24">
        <v>1.31</v>
      </c>
      <c r="CE24">
        <v>0</v>
      </c>
      <c r="CF24">
        <v>0.17</v>
      </c>
      <c r="CG24">
        <v>3.77</v>
      </c>
      <c r="CH24">
        <v>2.24E-2</v>
      </c>
      <c r="CI24">
        <v>7.24</v>
      </c>
      <c r="CJ24">
        <v>1.92</v>
      </c>
      <c r="CK24">
        <v>1.79</v>
      </c>
      <c r="CL24">
        <v>5.3144439999999999</v>
      </c>
      <c r="CM24">
        <v>1.870312</v>
      </c>
      <c r="CN24">
        <v>3.5429620000000002</v>
      </c>
      <c r="CO24">
        <v>3</v>
      </c>
      <c r="CP24">
        <v>0.99528000000000005</v>
      </c>
      <c r="CQ24">
        <v>2.79379</v>
      </c>
      <c r="CR24">
        <v>2.34</v>
      </c>
      <c r="CS24">
        <v>2.0069400000000002</v>
      </c>
      <c r="CT24">
        <v>1.9426559999999999</v>
      </c>
      <c r="CU24">
        <v>1.959376</v>
      </c>
      <c r="CV24">
        <v>2.6840619999999999</v>
      </c>
      <c r="CW24">
        <v>1.3277159999999999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83.360027000000002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22.62</v>
      </c>
      <c r="H25">
        <v>0</v>
      </c>
      <c r="I25">
        <v>99.441000000000003</v>
      </c>
      <c r="J25">
        <v>1.143</v>
      </c>
      <c r="K25">
        <v>687.84215500000005</v>
      </c>
      <c r="L25">
        <v>656.40412500000002</v>
      </c>
      <c r="M25">
        <v>92.92</v>
      </c>
      <c r="N25">
        <v>119.15625</v>
      </c>
      <c r="O25">
        <v>124.79062500000001</v>
      </c>
      <c r="P25">
        <v>127.262</v>
      </c>
      <c r="Q25">
        <v>21.938279999999999</v>
      </c>
      <c r="R25">
        <v>42.846803999999999</v>
      </c>
      <c r="S25">
        <v>26.620229999999999</v>
      </c>
      <c r="T25">
        <v>0.5625</v>
      </c>
      <c r="U25">
        <v>348.97500000000002</v>
      </c>
      <c r="V25">
        <v>18.140333999999999</v>
      </c>
      <c r="W25">
        <v>40.128770000000003</v>
      </c>
      <c r="X25">
        <v>147.515625</v>
      </c>
      <c r="Y25">
        <v>0</v>
      </c>
      <c r="Z25">
        <v>0</v>
      </c>
      <c r="AA25">
        <v>0</v>
      </c>
      <c r="AB25">
        <v>9.7159999999999993</v>
      </c>
      <c r="AC25">
        <v>0</v>
      </c>
      <c r="AD25">
        <v>0</v>
      </c>
      <c r="AE25">
        <v>0</v>
      </c>
      <c r="AF25">
        <v>9.1440000000000001</v>
      </c>
      <c r="AG25">
        <v>44.1464</v>
      </c>
      <c r="AH25">
        <v>24.131900000000002</v>
      </c>
      <c r="AI25">
        <v>0</v>
      </c>
      <c r="AJ25">
        <v>0</v>
      </c>
      <c r="AK25">
        <v>54.441000000000003</v>
      </c>
      <c r="AL25">
        <v>53.451999999999998</v>
      </c>
      <c r="AM25">
        <v>0</v>
      </c>
      <c r="AN25">
        <v>0.66605999999999999</v>
      </c>
      <c r="AO25">
        <v>0</v>
      </c>
      <c r="AP25">
        <v>2.8182</v>
      </c>
      <c r="AQ25">
        <v>0</v>
      </c>
      <c r="AR25">
        <v>4.4160000000000004</v>
      </c>
      <c r="AS25">
        <v>10.223520000000001</v>
      </c>
      <c r="AT25">
        <v>14.9968</v>
      </c>
      <c r="AU25">
        <v>0</v>
      </c>
      <c r="AV25">
        <v>46.689599999999999</v>
      </c>
      <c r="AW25">
        <v>54.061799999999998</v>
      </c>
      <c r="AX25">
        <v>1.143</v>
      </c>
      <c r="AY25">
        <v>0</v>
      </c>
      <c r="AZ25">
        <f t="shared" si="0"/>
        <v>82.994015000000005</v>
      </c>
      <c r="BA25">
        <f t="shared" si="1"/>
        <v>2991.3469930000006</v>
      </c>
      <c r="BD25">
        <v>4.2945000000000002</v>
      </c>
      <c r="BE25">
        <v>0</v>
      </c>
      <c r="BF25">
        <v>2.4420000000000001E-2</v>
      </c>
      <c r="BG25">
        <v>0</v>
      </c>
      <c r="BH25">
        <v>0</v>
      </c>
      <c r="BI25">
        <v>0.84623999999999999</v>
      </c>
      <c r="BJ25">
        <v>0</v>
      </c>
      <c r="BK25">
        <v>0</v>
      </c>
      <c r="BL25">
        <v>0</v>
      </c>
      <c r="BM25">
        <v>0</v>
      </c>
      <c r="BN25">
        <v>2.0959999999999999E-2</v>
      </c>
      <c r="BO25">
        <v>2.02</v>
      </c>
      <c r="BP25">
        <v>2.19</v>
      </c>
      <c r="BQ25">
        <v>3.4642300000000001</v>
      </c>
      <c r="BR25">
        <v>0</v>
      </c>
      <c r="BS25">
        <v>1.64</v>
      </c>
      <c r="BT25">
        <v>0</v>
      </c>
      <c r="BU25">
        <v>2.9693719999999999</v>
      </c>
      <c r="BV25">
        <v>1.342031</v>
      </c>
      <c r="BW25">
        <v>6.3</v>
      </c>
      <c r="BX25">
        <v>4.2584999999999997</v>
      </c>
      <c r="BY25">
        <v>0.26</v>
      </c>
      <c r="BZ25">
        <v>1.9378120000000001</v>
      </c>
      <c r="CA25">
        <v>3.5120239999999998</v>
      </c>
      <c r="CB25">
        <v>1.4</v>
      </c>
      <c r="CC25">
        <v>0.88</v>
      </c>
      <c r="CD25">
        <v>1.31</v>
      </c>
      <c r="CE25">
        <v>0</v>
      </c>
      <c r="CF25">
        <v>0.17</v>
      </c>
      <c r="CG25">
        <v>3.77</v>
      </c>
      <c r="CH25">
        <v>0.19320000000000001</v>
      </c>
      <c r="CI25">
        <v>7.24</v>
      </c>
      <c r="CJ25">
        <v>1.92</v>
      </c>
      <c r="CK25">
        <v>1.79</v>
      </c>
      <c r="CL25">
        <v>5.3144439999999999</v>
      </c>
      <c r="CM25">
        <v>1.870312</v>
      </c>
      <c r="CN25">
        <v>3.0061499999999999</v>
      </c>
      <c r="CO25">
        <v>3</v>
      </c>
      <c r="CP25">
        <v>0.99528000000000005</v>
      </c>
      <c r="CQ25">
        <v>2.79379</v>
      </c>
      <c r="CR25">
        <v>2.34</v>
      </c>
      <c r="CS25">
        <v>2.0069400000000002</v>
      </c>
      <c r="CT25">
        <v>1.9426559999999999</v>
      </c>
      <c r="CU25">
        <v>1.959376</v>
      </c>
      <c r="CV25">
        <v>2.6840619999999999</v>
      </c>
      <c r="CW25">
        <v>1.3277159999999999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82.994015000000005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22.62</v>
      </c>
      <c r="H26">
        <v>0</v>
      </c>
      <c r="I26">
        <v>99.441000000000003</v>
      </c>
      <c r="J26">
        <v>1.143</v>
      </c>
      <c r="K26">
        <v>687.84215500000005</v>
      </c>
      <c r="L26">
        <v>656.40412500000002</v>
      </c>
      <c r="M26">
        <v>92.92</v>
      </c>
      <c r="N26">
        <v>119.15625</v>
      </c>
      <c r="O26">
        <v>124.79062500000001</v>
      </c>
      <c r="P26">
        <v>127.262</v>
      </c>
      <c r="Q26">
        <v>21.938279999999999</v>
      </c>
      <c r="R26">
        <v>42.846803999999999</v>
      </c>
      <c r="S26">
        <v>26.620229999999999</v>
      </c>
      <c r="T26">
        <v>0.5625</v>
      </c>
      <c r="U26">
        <v>348.97500000000002</v>
      </c>
      <c r="V26">
        <v>18.140333999999999</v>
      </c>
      <c r="W26">
        <v>40.128770000000003</v>
      </c>
      <c r="X26">
        <v>147.515625</v>
      </c>
      <c r="Y26">
        <v>0</v>
      </c>
      <c r="Z26">
        <v>0</v>
      </c>
      <c r="AA26">
        <v>0</v>
      </c>
      <c r="AB26">
        <v>9.7159999999999993</v>
      </c>
      <c r="AC26">
        <v>0</v>
      </c>
      <c r="AD26">
        <v>0</v>
      </c>
      <c r="AE26">
        <v>5.3159999999999998</v>
      </c>
      <c r="AF26">
        <v>9.1440000000000001</v>
      </c>
      <c r="AG26">
        <v>44.1464</v>
      </c>
      <c r="AH26">
        <v>24.131900000000002</v>
      </c>
      <c r="AI26">
        <v>0</v>
      </c>
      <c r="AJ26">
        <v>0</v>
      </c>
      <c r="AK26">
        <v>54.441000000000003</v>
      </c>
      <c r="AL26">
        <v>53.451999999999998</v>
      </c>
      <c r="AM26">
        <v>0</v>
      </c>
      <c r="AN26">
        <v>0.66605999999999999</v>
      </c>
      <c r="AO26">
        <v>0</v>
      </c>
      <c r="AP26">
        <v>2.8182</v>
      </c>
      <c r="AQ26">
        <v>0</v>
      </c>
      <c r="AR26">
        <v>4.4160000000000004</v>
      </c>
      <c r="AS26">
        <v>10.223520000000001</v>
      </c>
      <c r="AT26">
        <v>14.9968</v>
      </c>
      <c r="AU26">
        <v>0</v>
      </c>
      <c r="AV26">
        <v>46.689599999999999</v>
      </c>
      <c r="AW26">
        <v>54.061799999999998</v>
      </c>
      <c r="AX26">
        <v>1.143</v>
      </c>
      <c r="AY26">
        <v>0</v>
      </c>
      <c r="AZ26">
        <f t="shared" si="0"/>
        <v>83.124015</v>
      </c>
      <c r="BA26">
        <f t="shared" si="1"/>
        <v>2996.792993</v>
      </c>
      <c r="BD26">
        <v>4.2945000000000002</v>
      </c>
      <c r="BE26">
        <v>0</v>
      </c>
      <c r="BF26">
        <v>2.4420000000000001E-2</v>
      </c>
      <c r="BG26">
        <v>0</v>
      </c>
      <c r="BH26">
        <v>0</v>
      </c>
      <c r="BI26">
        <v>0.84623999999999999</v>
      </c>
      <c r="BJ26">
        <v>0</v>
      </c>
      <c r="BK26">
        <v>0</v>
      </c>
      <c r="BL26">
        <v>0</v>
      </c>
      <c r="BM26">
        <v>0</v>
      </c>
      <c r="BN26">
        <v>2.0959999999999999E-2</v>
      </c>
      <c r="BO26">
        <v>2.02</v>
      </c>
      <c r="BP26">
        <v>2.19</v>
      </c>
      <c r="BQ26">
        <v>3.4642300000000001</v>
      </c>
      <c r="BR26">
        <v>0</v>
      </c>
      <c r="BS26">
        <v>1.64</v>
      </c>
      <c r="BT26">
        <v>0</v>
      </c>
      <c r="BU26">
        <v>2.9693719999999999</v>
      </c>
      <c r="BV26">
        <v>1.342031</v>
      </c>
      <c r="BW26">
        <v>6.3</v>
      </c>
      <c r="BX26">
        <v>4.2584999999999997</v>
      </c>
      <c r="BY26">
        <v>0.26</v>
      </c>
      <c r="BZ26">
        <v>1.9378120000000001</v>
      </c>
      <c r="CA26">
        <v>3.5120239999999998</v>
      </c>
      <c r="CB26">
        <v>1.48</v>
      </c>
      <c r="CC26">
        <v>0.9</v>
      </c>
      <c r="CD26">
        <v>1.34</v>
      </c>
      <c r="CE26">
        <v>0</v>
      </c>
      <c r="CF26">
        <v>0.17</v>
      </c>
      <c r="CG26">
        <v>3.77</v>
      </c>
      <c r="CH26">
        <v>0.19320000000000001</v>
      </c>
      <c r="CI26">
        <v>7.24</v>
      </c>
      <c r="CJ26">
        <v>1.92</v>
      </c>
      <c r="CK26">
        <v>1.79</v>
      </c>
      <c r="CL26">
        <v>5.3144439999999999</v>
      </c>
      <c r="CM26">
        <v>1.870312</v>
      </c>
      <c r="CN26">
        <v>3.0061499999999999</v>
      </c>
      <c r="CO26">
        <v>3</v>
      </c>
      <c r="CP26">
        <v>0.99528000000000005</v>
      </c>
      <c r="CQ26">
        <v>2.79379</v>
      </c>
      <c r="CR26">
        <v>2.34</v>
      </c>
      <c r="CS26">
        <v>2.0069400000000002</v>
      </c>
      <c r="CT26">
        <v>1.9426559999999999</v>
      </c>
      <c r="CU26">
        <v>1.959376</v>
      </c>
      <c r="CV26">
        <v>2.6840619999999999</v>
      </c>
      <c r="CW26">
        <v>1.3277159999999999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83.124015</v>
      </c>
    </row>
    <row r="27" spans="1:114">
      <c r="A27" t="s">
        <v>69</v>
      </c>
      <c r="B27">
        <v>0</v>
      </c>
      <c r="C27">
        <v>0</v>
      </c>
      <c r="D27">
        <v>5.48</v>
      </c>
      <c r="E27">
        <v>0</v>
      </c>
      <c r="F27">
        <v>0</v>
      </c>
      <c r="G27">
        <v>22.62</v>
      </c>
      <c r="H27">
        <v>0</v>
      </c>
      <c r="I27">
        <v>99.441000000000003</v>
      </c>
      <c r="J27">
        <v>1.143</v>
      </c>
      <c r="K27">
        <v>687.84215500000005</v>
      </c>
      <c r="L27">
        <v>656.40412500000002</v>
      </c>
      <c r="M27">
        <v>92.92</v>
      </c>
      <c r="N27">
        <v>119.15625</v>
      </c>
      <c r="O27">
        <v>124.79062500000001</v>
      </c>
      <c r="P27">
        <v>127.262</v>
      </c>
      <c r="Q27">
        <v>21.938279999999999</v>
      </c>
      <c r="R27">
        <v>42.846803999999999</v>
      </c>
      <c r="S27">
        <v>26.620229999999999</v>
      </c>
      <c r="T27">
        <v>0.5625</v>
      </c>
      <c r="U27">
        <v>348.97500000000002</v>
      </c>
      <c r="V27">
        <v>18.140333999999999</v>
      </c>
      <c r="W27">
        <v>40.128770000000003</v>
      </c>
      <c r="X27">
        <v>147.515625</v>
      </c>
      <c r="Y27">
        <v>0</v>
      </c>
      <c r="Z27">
        <v>6.5537999999999998</v>
      </c>
      <c r="AA27">
        <v>0</v>
      </c>
      <c r="AB27">
        <v>9.7159999999999993</v>
      </c>
      <c r="AC27">
        <v>0</v>
      </c>
      <c r="AD27">
        <v>0</v>
      </c>
      <c r="AE27">
        <v>17.011199999999999</v>
      </c>
      <c r="AF27">
        <v>9.1440000000000001</v>
      </c>
      <c r="AG27">
        <v>44.1464</v>
      </c>
      <c r="AH27">
        <v>48.263800000000003</v>
      </c>
      <c r="AI27">
        <v>0</v>
      </c>
      <c r="AJ27">
        <v>0</v>
      </c>
      <c r="AK27">
        <v>54.441000000000003</v>
      </c>
      <c r="AL27">
        <v>53.451999999999998</v>
      </c>
      <c r="AM27">
        <v>0</v>
      </c>
      <c r="AN27">
        <v>0.66605999999999999</v>
      </c>
      <c r="AO27">
        <v>0</v>
      </c>
      <c r="AP27">
        <v>2.8182</v>
      </c>
      <c r="AQ27">
        <v>0</v>
      </c>
      <c r="AR27">
        <v>4.4160000000000004</v>
      </c>
      <c r="AS27">
        <v>10.223520000000001</v>
      </c>
      <c r="AT27">
        <v>14.9968</v>
      </c>
      <c r="AU27">
        <v>0</v>
      </c>
      <c r="AV27">
        <v>41.209600000000002</v>
      </c>
      <c r="AW27">
        <v>54.061799999999998</v>
      </c>
      <c r="AX27">
        <v>1.143</v>
      </c>
      <c r="AY27">
        <v>0</v>
      </c>
      <c r="AZ27">
        <f t="shared" si="0"/>
        <v>83.583141000000012</v>
      </c>
      <c r="BA27">
        <f t="shared" si="1"/>
        <v>3039.6330190000008</v>
      </c>
      <c r="BD27">
        <v>4.2945000000000002</v>
      </c>
      <c r="BE27">
        <v>0</v>
      </c>
      <c r="BF27">
        <v>2.0646000000000001E-2</v>
      </c>
      <c r="BG27">
        <v>0</v>
      </c>
      <c r="BH27">
        <v>3.7000000000000002E-3</v>
      </c>
      <c r="BI27">
        <v>0.84623999999999999</v>
      </c>
      <c r="BJ27">
        <v>0</v>
      </c>
      <c r="BK27">
        <v>0</v>
      </c>
      <c r="BL27">
        <v>0</v>
      </c>
      <c r="BM27">
        <v>0</v>
      </c>
      <c r="BN27">
        <v>2.0959999999999999E-2</v>
      </c>
      <c r="BO27">
        <v>2.02</v>
      </c>
      <c r="BP27">
        <v>2.19</v>
      </c>
      <c r="BQ27">
        <v>3.4642300000000001</v>
      </c>
      <c r="BR27">
        <v>0</v>
      </c>
      <c r="BS27">
        <v>1.64</v>
      </c>
      <c r="BT27">
        <v>0.33600000000000002</v>
      </c>
      <c r="BU27">
        <v>2.9693719999999999</v>
      </c>
      <c r="BV27">
        <v>1.342031</v>
      </c>
      <c r="BW27">
        <v>6.3</v>
      </c>
      <c r="BX27">
        <v>4.2584999999999997</v>
      </c>
      <c r="BY27">
        <v>0.26</v>
      </c>
      <c r="BZ27">
        <v>1.9378120000000001</v>
      </c>
      <c r="CA27">
        <v>3.5120239999999998</v>
      </c>
      <c r="CB27">
        <v>1.4</v>
      </c>
      <c r="CC27">
        <v>0.9</v>
      </c>
      <c r="CD27">
        <v>1.34</v>
      </c>
      <c r="CE27">
        <v>0</v>
      </c>
      <c r="CF27">
        <v>0.18</v>
      </c>
      <c r="CG27">
        <v>3.77</v>
      </c>
      <c r="CH27">
        <v>0.38640000000000002</v>
      </c>
      <c r="CI27">
        <v>7.24</v>
      </c>
      <c r="CJ27">
        <v>1.92</v>
      </c>
      <c r="CK27">
        <v>1.79</v>
      </c>
      <c r="CL27">
        <v>5.3144439999999999</v>
      </c>
      <c r="CM27">
        <v>1.870312</v>
      </c>
      <c r="CN27">
        <v>3.0061499999999999</v>
      </c>
      <c r="CO27">
        <v>3</v>
      </c>
      <c r="CP27">
        <v>0.99528000000000005</v>
      </c>
      <c r="CQ27">
        <v>2.79379</v>
      </c>
      <c r="CR27">
        <v>2.34</v>
      </c>
      <c r="CS27">
        <v>2.0069400000000002</v>
      </c>
      <c r="CT27">
        <v>1.9426559999999999</v>
      </c>
      <c r="CU27">
        <v>1.959376</v>
      </c>
      <c r="CV27">
        <v>2.6840619999999999</v>
      </c>
      <c r="CW27">
        <v>1.3277159999999999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83.583141000000012</v>
      </c>
    </row>
    <row r="28" spans="1:114">
      <c r="A28" t="s">
        <v>70</v>
      </c>
      <c r="B28">
        <v>0</v>
      </c>
      <c r="C28">
        <v>0</v>
      </c>
      <c r="D28">
        <v>5.48</v>
      </c>
      <c r="E28">
        <v>0</v>
      </c>
      <c r="F28">
        <v>0</v>
      </c>
      <c r="G28">
        <v>22.62</v>
      </c>
      <c r="H28">
        <v>0</v>
      </c>
      <c r="I28">
        <v>99.441000000000003</v>
      </c>
      <c r="J28">
        <v>1.143</v>
      </c>
      <c r="K28">
        <v>687.84215500000005</v>
      </c>
      <c r="L28">
        <v>656.40412500000002</v>
      </c>
      <c r="M28">
        <v>92.92</v>
      </c>
      <c r="N28">
        <v>119.15625</v>
      </c>
      <c r="O28">
        <v>124.79062500000001</v>
      </c>
      <c r="P28">
        <v>127.262</v>
      </c>
      <c r="Q28">
        <v>21.938279999999999</v>
      </c>
      <c r="R28">
        <v>42.846803999999999</v>
      </c>
      <c r="S28">
        <v>26.620229999999999</v>
      </c>
      <c r="T28">
        <v>0.5625</v>
      </c>
      <c r="U28">
        <v>348.97500000000002</v>
      </c>
      <c r="V28">
        <v>18.140333999999999</v>
      </c>
      <c r="W28">
        <v>40.128770000000003</v>
      </c>
      <c r="X28">
        <v>147.515625</v>
      </c>
      <c r="Y28">
        <v>0</v>
      </c>
      <c r="Z28">
        <v>6.5537999999999998</v>
      </c>
      <c r="AA28">
        <v>0</v>
      </c>
      <c r="AB28">
        <v>9.7159999999999993</v>
      </c>
      <c r="AC28">
        <v>0</v>
      </c>
      <c r="AD28">
        <v>0</v>
      </c>
      <c r="AE28">
        <v>17.011199999999999</v>
      </c>
      <c r="AF28">
        <v>9.1440000000000001</v>
      </c>
      <c r="AG28">
        <v>44.1464</v>
      </c>
      <c r="AH28">
        <v>48.263800000000003</v>
      </c>
      <c r="AI28">
        <v>0</v>
      </c>
      <c r="AJ28">
        <v>0</v>
      </c>
      <c r="AK28">
        <v>54.441000000000003</v>
      </c>
      <c r="AL28">
        <v>53.451999999999998</v>
      </c>
      <c r="AM28">
        <v>0</v>
      </c>
      <c r="AN28">
        <v>0.66605999999999999</v>
      </c>
      <c r="AO28">
        <v>0</v>
      </c>
      <c r="AP28">
        <v>2.8182</v>
      </c>
      <c r="AQ28">
        <v>15.18</v>
      </c>
      <c r="AR28">
        <v>4.4160000000000004</v>
      </c>
      <c r="AS28">
        <v>10.223520000000001</v>
      </c>
      <c r="AT28">
        <v>14.9968</v>
      </c>
      <c r="AU28">
        <v>0</v>
      </c>
      <c r="AV28">
        <v>41.209600000000002</v>
      </c>
      <c r="AW28">
        <v>54.061799999999998</v>
      </c>
      <c r="AX28">
        <v>1.143</v>
      </c>
      <c r="AY28">
        <v>0</v>
      </c>
      <c r="AZ28">
        <f t="shared" si="0"/>
        <v>83.713141000000007</v>
      </c>
      <c r="BA28">
        <f t="shared" si="1"/>
        <v>3054.9430190000007</v>
      </c>
      <c r="BD28">
        <v>4.2945000000000002</v>
      </c>
      <c r="BE28">
        <v>0</v>
      </c>
      <c r="BF28">
        <v>2.0646000000000001E-2</v>
      </c>
      <c r="BG28">
        <v>0</v>
      </c>
      <c r="BH28">
        <v>3.7000000000000002E-3</v>
      </c>
      <c r="BI28">
        <v>0.84623999999999999</v>
      </c>
      <c r="BJ28">
        <v>0</v>
      </c>
      <c r="BK28">
        <v>0</v>
      </c>
      <c r="BL28">
        <v>0</v>
      </c>
      <c r="BM28">
        <v>0</v>
      </c>
      <c r="BN28">
        <v>2.0959999999999999E-2</v>
      </c>
      <c r="BO28">
        <v>2.02</v>
      </c>
      <c r="BP28">
        <v>2.19</v>
      </c>
      <c r="BQ28">
        <v>3.4642300000000001</v>
      </c>
      <c r="BR28">
        <v>0</v>
      </c>
      <c r="BS28">
        <v>1.64</v>
      </c>
      <c r="BT28">
        <v>0.33600000000000002</v>
      </c>
      <c r="BU28">
        <v>2.9693719999999999</v>
      </c>
      <c r="BV28">
        <v>1.342031</v>
      </c>
      <c r="BW28">
        <v>6.3</v>
      </c>
      <c r="BX28">
        <v>4.2584999999999997</v>
      </c>
      <c r="BY28">
        <v>0.26</v>
      </c>
      <c r="BZ28">
        <v>1.9378120000000001</v>
      </c>
      <c r="CA28">
        <v>3.5120239999999998</v>
      </c>
      <c r="CB28">
        <v>1.53</v>
      </c>
      <c r="CC28">
        <v>0.9</v>
      </c>
      <c r="CD28">
        <v>1.34</v>
      </c>
      <c r="CE28">
        <v>0</v>
      </c>
      <c r="CF28">
        <v>0.18</v>
      </c>
      <c r="CG28">
        <v>3.77</v>
      </c>
      <c r="CH28">
        <v>0.38640000000000002</v>
      </c>
      <c r="CI28">
        <v>7.24</v>
      </c>
      <c r="CJ28">
        <v>1.92</v>
      </c>
      <c r="CK28">
        <v>1.79</v>
      </c>
      <c r="CL28">
        <v>5.3144439999999999</v>
      </c>
      <c r="CM28">
        <v>1.870312</v>
      </c>
      <c r="CN28">
        <v>3.0061499999999999</v>
      </c>
      <c r="CO28">
        <v>3</v>
      </c>
      <c r="CP28">
        <v>0.99528000000000005</v>
      </c>
      <c r="CQ28">
        <v>2.79379</v>
      </c>
      <c r="CR28">
        <v>2.34</v>
      </c>
      <c r="CS28">
        <v>2.0069400000000002</v>
      </c>
      <c r="CT28">
        <v>1.9426559999999999</v>
      </c>
      <c r="CU28">
        <v>1.959376</v>
      </c>
      <c r="CV28">
        <v>2.6840619999999999</v>
      </c>
      <c r="CW28">
        <v>1.3277159999999999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83.713141000000007</v>
      </c>
    </row>
    <row r="29" spans="1:114">
      <c r="A29" t="s">
        <v>71</v>
      </c>
      <c r="B29">
        <v>0</v>
      </c>
      <c r="C29">
        <v>0</v>
      </c>
      <c r="D29">
        <v>5.48</v>
      </c>
      <c r="E29">
        <v>0</v>
      </c>
      <c r="F29">
        <v>0</v>
      </c>
      <c r="G29">
        <v>22.62</v>
      </c>
      <c r="H29">
        <v>0</v>
      </c>
      <c r="I29">
        <v>98.298000000000002</v>
      </c>
      <c r="J29">
        <v>1.143</v>
      </c>
      <c r="K29">
        <v>687.84215500000005</v>
      </c>
      <c r="L29">
        <v>656.40412500000002</v>
      </c>
      <c r="M29">
        <v>92.92</v>
      </c>
      <c r="N29">
        <v>119.15625</v>
      </c>
      <c r="O29">
        <v>124.79062500000001</v>
      </c>
      <c r="P29">
        <v>127.262</v>
      </c>
      <c r="Q29">
        <v>21.938279999999999</v>
      </c>
      <c r="R29">
        <v>42.846803999999999</v>
      </c>
      <c r="S29">
        <v>26.620229999999999</v>
      </c>
      <c r="T29">
        <v>0.5625</v>
      </c>
      <c r="U29">
        <v>348.97500000000002</v>
      </c>
      <c r="V29">
        <v>18.140333999999999</v>
      </c>
      <c r="W29">
        <v>40.128770000000003</v>
      </c>
      <c r="X29">
        <v>147.515625</v>
      </c>
      <c r="Y29">
        <v>0</v>
      </c>
      <c r="Z29">
        <v>7.15</v>
      </c>
      <c r="AA29">
        <v>0</v>
      </c>
      <c r="AB29">
        <v>13.602399999999999</v>
      </c>
      <c r="AC29">
        <v>0</v>
      </c>
      <c r="AD29">
        <v>0</v>
      </c>
      <c r="AE29">
        <v>34.022399999999998</v>
      </c>
      <c r="AF29">
        <v>18.288</v>
      </c>
      <c r="AG29">
        <v>44.1464</v>
      </c>
      <c r="AH29">
        <v>72.395700000000005</v>
      </c>
      <c r="AI29">
        <v>0</v>
      </c>
      <c r="AJ29">
        <v>0</v>
      </c>
      <c r="AK29">
        <v>54.441000000000003</v>
      </c>
      <c r="AL29">
        <v>12.782</v>
      </c>
      <c r="AM29">
        <v>0</v>
      </c>
      <c r="AN29">
        <v>0.66605999999999999</v>
      </c>
      <c r="AO29">
        <v>0</v>
      </c>
      <c r="AP29">
        <v>2.1777000000000002</v>
      </c>
      <c r="AQ29">
        <v>16.302</v>
      </c>
      <c r="AR29">
        <v>4.4160000000000004</v>
      </c>
      <c r="AS29">
        <v>10.223520000000001</v>
      </c>
      <c r="AT29">
        <v>14.9968</v>
      </c>
      <c r="AU29">
        <v>0</v>
      </c>
      <c r="AV29">
        <v>41.209600000000002</v>
      </c>
      <c r="AW29">
        <v>54.061799999999998</v>
      </c>
      <c r="AX29">
        <v>1.143</v>
      </c>
      <c r="AY29">
        <v>0</v>
      </c>
      <c r="AZ29">
        <f t="shared" si="0"/>
        <v>83.106741000000014</v>
      </c>
      <c r="BA29">
        <f t="shared" si="1"/>
        <v>3067.7748190000011</v>
      </c>
      <c r="BD29">
        <v>4.2945000000000002</v>
      </c>
      <c r="BE29">
        <v>0</v>
      </c>
      <c r="BF29">
        <v>2.0646000000000001E-2</v>
      </c>
      <c r="BG29">
        <v>0</v>
      </c>
      <c r="BH29">
        <v>3.7000000000000002E-3</v>
      </c>
      <c r="BI29">
        <v>0.84623999999999999</v>
      </c>
      <c r="BJ29">
        <v>0</v>
      </c>
      <c r="BK29">
        <v>0</v>
      </c>
      <c r="BL29">
        <v>0</v>
      </c>
      <c r="BM29">
        <v>0</v>
      </c>
      <c r="BN29">
        <v>2.0959999999999999E-2</v>
      </c>
      <c r="BO29">
        <v>2.02</v>
      </c>
      <c r="BP29">
        <v>2.19</v>
      </c>
      <c r="BQ29">
        <v>3.4642300000000001</v>
      </c>
      <c r="BR29">
        <v>0</v>
      </c>
      <c r="BS29">
        <v>1.64</v>
      </c>
      <c r="BT29">
        <v>0.67200000000000004</v>
      </c>
      <c r="BU29">
        <v>2.9693719999999999</v>
      </c>
      <c r="BV29">
        <v>1.342031</v>
      </c>
      <c r="BW29">
        <v>6.3</v>
      </c>
      <c r="BX29">
        <v>3.1229</v>
      </c>
      <c r="BY29">
        <v>0.26</v>
      </c>
      <c r="BZ29">
        <v>1.9378120000000001</v>
      </c>
      <c r="CA29">
        <v>3.5120239999999998</v>
      </c>
      <c r="CB29">
        <v>1.53</v>
      </c>
      <c r="CC29">
        <v>0.9</v>
      </c>
      <c r="CD29">
        <v>1.34</v>
      </c>
      <c r="CE29">
        <v>0</v>
      </c>
      <c r="CF29">
        <v>0.18</v>
      </c>
      <c r="CG29">
        <v>3.77</v>
      </c>
      <c r="CH29">
        <v>0.5796</v>
      </c>
      <c r="CI29">
        <v>7.24</v>
      </c>
      <c r="CJ29">
        <v>1.92</v>
      </c>
      <c r="CK29">
        <v>1.79</v>
      </c>
      <c r="CL29">
        <v>5.3144439999999999</v>
      </c>
      <c r="CM29">
        <v>1.870312</v>
      </c>
      <c r="CN29">
        <v>3.0061499999999999</v>
      </c>
      <c r="CO29">
        <v>3</v>
      </c>
      <c r="CP29">
        <v>0.99528000000000005</v>
      </c>
      <c r="CQ29">
        <v>2.79379</v>
      </c>
      <c r="CR29">
        <v>2.34</v>
      </c>
      <c r="CS29">
        <v>2.0069400000000002</v>
      </c>
      <c r="CT29">
        <v>1.9426559999999999</v>
      </c>
      <c r="CU29">
        <v>1.959376</v>
      </c>
      <c r="CV29">
        <v>2.6840619999999999</v>
      </c>
      <c r="CW29">
        <v>1.3277159999999999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83.106741000000014</v>
      </c>
    </row>
    <row r="30" spans="1:114">
      <c r="A30" t="s">
        <v>72</v>
      </c>
      <c r="B30">
        <v>0</v>
      </c>
      <c r="C30">
        <v>0</v>
      </c>
      <c r="D30">
        <v>5.48</v>
      </c>
      <c r="E30">
        <v>0</v>
      </c>
      <c r="F30">
        <v>0</v>
      </c>
      <c r="G30">
        <v>22.62</v>
      </c>
      <c r="H30">
        <v>0</v>
      </c>
      <c r="I30">
        <v>98.298000000000002</v>
      </c>
      <c r="J30">
        <v>1.143</v>
      </c>
      <c r="K30">
        <v>687.84215500000005</v>
      </c>
      <c r="L30">
        <v>656.40412500000002</v>
      </c>
      <c r="M30">
        <v>92.92</v>
      </c>
      <c r="N30">
        <v>119.15625</v>
      </c>
      <c r="O30">
        <v>124.79062500000001</v>
      </c>
      <c r="P30">
        <v>127.262</v>
      </c>
      <c r="Q30">
        <v>21.938279999999999</v>
      </c>
      <c r="R30">
        <v>42.846803999999999</v>
      </c>
      <c r="S30">
        <v>26.620229999999999</v>
      </c>
      <c r="T30">
        <v>0.5625</v>
      </c>
      <c r="U30">
        <v>348.97500000000002</v>
      </c>
      <c r="V30">
        <v>18.140333999999999</v>
      </c>
      <c r="W30">
        <v>40.128770000000003</v>
      </c>
      <c r="X30">
        <v>147.515625</v>
      </c>
      <c r="Y30">
        <v>0</v>
      </c>
      <c r="Z30">
        <v>7.7</v>
      </c>
      <c r="AA30">
        <v>3.7919999999999998</v>
      </c>
      <c r="AB30">
        <v>13.602399999999999</v>
      </c>
      <c r="AC30">
        <v>0</v>
      </c>
      <c r="AD30">
        <v>9.4322999999999997</v>
      </c>
      <c r="AE30">
        <v>51.193080000000002</v>
      </c>
      <c r="AF30">
        <v>27.431999999999999</v>
      </c>
      <c r="AG30">
        <v>44.1464</v>
      </c>
      <c r="AH30">
        <v>96.527600000000007</v>
      </c>
      <c r="AI30">
        <v>3.9569999999999999</v>
      </c>
      <c r="AJ30">
        <v>0</v>
      </c>
      <c r="AK30">
        <v>54.441000000000003</v>
      </c>
      <c r="AL30">
        <v>12.782</v>
      </c>
      <c r="AM30">
        <v>5.4056800000000003</v>
      </c>
      <c r="AN30">
        <v>0.66605999999999999</v>
      </c>
      <c r="AO30">
        <v>0</v>
      </c>
      <c r="AP30">
        <v>2.1777000000000002</v>
      </c>
      <c r="AQ30">
        <v>32.603999999999999</v>
      </c>
      <c r="AR30">
        <v>4.4160000000000004</v>
      </c>
      <c r="AS30">
        <v>10.223520000000001</v>
      </c>
      <c r="AT30">
        <v>14.9968</v>
      </c>
      <c r="AU30">
        <v>0</v>
      </c>
      <c r="AV30">
        <v>41.209600000000002</v>
      </c>
      <c r="AW30">
        <v>54.061799999999998</v>
      </c>
      <c r="AX30">
        <v>1.143</v>
      </c>
      <c r="AY30">
        <v>0</v>
      </c>
      <c r="AZ30">
        <f t="shared" si="0"/>
        <v>83.465141000000003</v>
      </c>
      <c r="BA30">
        <f t="shared" si="1"/>
        <v>3158.018779</v>
      </c>
      <c r="BD30">
        <v>4.2945000000000002</v>
      </c>
      <c r="BE30">
        <v>0</v>
      </c>
      <c r="BF30">
        <v>2.0646000000000001E-2</v>
      </c>
      <c r="BG30">
        <v>0</v>
      </c>
      <c r="BH30">
        <v>3.7000000000000002E-3</v>
      </c>
      <c r="BI30">
        <v>0.84623999999999999</v>
      </c>
      <c r="BJ30">
        <v>0</v>
      </c>
      <c r="BK30">
        <v>0</v>
      </c>
      <c r="BL30">
        <v>0</v>
      </c>
      <c r="BM30">
        <v>0</v>
      </c>
      <c r="BN30">
        <v>2.0959999999999999E-2</v>
      </c>
      <c r="BO30">
        <v>2.02</v>
      </c>
      <c r="BP30">
        <v>2.19</v>
      </c>
      <c r="BQ30">
        <v>3.4642300000000001</v>
      </c>
      <c r="BR30">
        <v>5.5199999999999999E-2</v>
      </c>
      <c r="BS30">
        <v>1.64</v>
      </c>
      <c r="BT30">
        <v>0.67200000000000004</v>
      </c>
      <c r="BU30">
        <v>2.9693719999999999</v>
      </c>
      <c r="BV30">
        <v>1.342031</v>
      </c>
      <c r="BW30">
        <v>6.3</v>
      </c>
      <c r="BX30">
        <v>3.1229</v>
      </c>
      <c r="BY30">
        <v>0.26</v>
      </c>
      <c r="BZ30">
        <v>1.9378120000000001</v>
      </c>
      <c r="CA30">
        <v>3.5120239999999998</v>
      </c>
      <c r="CB30">
        <v>1.64</v>
      </c>
      <c r="CC30">
        <v>0.9</v>
      </c>
      <c r="CD30">
        <v>1.34</v>
      </c>
      <c r="CE30">
        <v>0</v>
      </c>
      <c r="CF30">
        <v>0.18</v>
      </c>
      <c r="CG30">
        <v>3.77</v>
      </c>
      <c r="CH30">
        <v>0.77280000000000004</v>
      </c>
      <c r="CI30">
        <v>7.24</v>
      </c>
      <c r="CJ30">
        <v>1.92</v>
      </c>
      <c r="CK30">
        <v>1.79</v>
      </c>
      <c r="CL30">
        <v>5.3144439999999999</v>
      </c>
      <c r="CM30">
        <v>1.870312</v>
      </c>
      <c r="CN30">
        <v>3.0061499999999999</v>
      </c>
      <c r="CO30">
        <v>3</v>
      </c>
      <c r="CP30">
        <v>0.99528000000000005</v>
      </c>
      <c r="CQ30">
        <v>2.79379</v>
      </c>
      <c r="CR30">
        <v>2.34</v>
      </c>
      <c r="CS30">
        <v>2.0069400000000002</v>
      </c>
      <c r="CT30">
        <v>1.9426559999999999</v>
      </c>
      <c r="CU30">
        <v>1.959376</v>
      </c>
      <c r="CV30">
        <v>2.6840619999999999</v>
      </c>
      <c r="CW30">
        <v>1.3277159999999999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83.465141000000003</v>
      </c>
    </row>
    <row r="31" spans="1:114">
      <c r="A31" t="s">
        <v>73</v>
      </c>
      <c r="B31">
        <v>0</v>
      </c>
      <c r="C31">
        <v>0</v>
      </c>
      <c r="D31">
        <v>5.48</v>
      </c>
      <c r="E31">
        <v>0</v>
      </c>
      <c r="F31">
        <v>0</v>
      </c>
      <c r="G31">
        <v>22.62</v>
      </c>
      <c r="H31">
        <v>0</v>
      </c>
      <c r="I31">
        <v>98.298000000000002</v>
      </c>
      <c r="J31">
        <v>1.143</v>
      </c>
      <c r="K31">
        <v>687.84215500000005</v>
      </c>
      <c r="L31">
        <v>656.40412500000002</v>
      </c>
      <c r="M31">
        <v>92.92</v>
      </c>
      <c r="N31">
        <v>119.15625</v>
      </c>
      <c r="O31">
        <v>124.79062500000001</v>
      </c>
      <c r="P31">
        <v>127.262</v>
      </c>
      <c r="Q31">
        <v>21.938279999999999</v>
      </c>
      <c r="R31">
        <v>42.846803999999999</v>
      </c>
      <c r="S31">
        <v>26.620229999999999</v>
      </c>
      <c r="T31">
        <v>0.5625</v>
      </c>
      <c r="U31">
        <v>348.97500000000002</v>
      </c>
      <c r="V31">
        <v>18.140333999999999</v>
      </c>
      <c r="W31">
        <v>40.128770000000003</v>
      </c>
      <c r="X31">
        <v>147.515625</v>
      </c>
      <c r="Y31">
        <v>0</v>
      </c>
      <c r="Z31">
        <v>19.6614</v>
      </c>
      <c r="AA31">
        <v>14.04936</v>
      </c>
      <c r="AB31">
        <v>27.343599999999999</v>
      </c>
      <c r="AC31">
        <v>0</v>
      </c>
      <c r="AD31">
        <v>18.864599999999999</v>
      </c>
      <c r="AE31">
        <v>51.209028000000004</v>
      </c>
      <c r="AF31">
        <v>30.784800000000001</v>
      </c>
      <c r="AG31">
        <v>44.1464</v>
      </c>
      <c r="AH31">
        <v>119.194</v>
      </c>
      <c r="AI31">
        <v>17.146999999999998</v>
      </c>
      <c r="AJ31">
        <v>0</v>
      </c>
      <c r="AK31">
        <v>54.441000000000003</v>
      </c>
      <c r="AL31">
        <v>2.5564</v>
      </c>
      <c r="AM31">
        <v>10.8941</v>
      </c>
      <c r="AN31">
        <v>0.66605999999999999</v>
      </c>
      <c r="AO31">
        <v>0</v>
      </c>
      <c r="AP31">
        <v>2.1777000000000002</v>
      </c>
      <c r="AQ31">
        <v>32.603999999999999</v>
      </c>
      <c r="AR31">
        <v>11.04</v>
      </c>
      <c r="AS31">
        <v>10.223520000000001</v>
      </c>
      <c r="AT31">
        <v>14.9968</v>
      </c>
      <c r="AU31">
        <v>0</v>
      </c>
      <c r="AV31">
        <v>41.209600000000002</v>
      </c>
      <c r="AW31">
        <v>54.061799999999998</v>
      </c>
      <c r="AX31">
        <v>1.143</v>
      </c>
      <c r="AY31">
        <v>0</v>
      </c>
      <c r="AZ31">
        <f t="shared" si="0"/>
        <v>84.100498999999999</v>
      </c>
      <c r="BA31">
        <f t="shared" si="1"/>
        <v>3245.1583650000002</v>
      </c>
      <c r="BD31">
        <v>4.2945000000000002</v>
      </c>
      <c r="BE31">
        <v>0</v>
      </c>
      <c r="BF31">
        <v>2.0646000000000001E-2</v>
      </c>
      <c r="BG31">
        <v>0</v>
      </c>
      <c r="BH31">
        <v>3.7000000000000002E-3</v>
      </c>
      <c r="BI31">
        <v>0.84623999999999999</v>
      </c>
      <c r="BJ31">
        <v>0</v>
      </c>
      <c r="BK31">
        <v>0</v>
      </c>
      <c r="BL31">
        <v>0</v>
      </c>
      <c r="BM31">
        <v>0</v>
      </c>
      <c r="BN31">
        <v>2.0959999999999999E-2</v>
      </c>
      <c r="BO31">
        <v>2.02</v>
      </c>
      <c r="BP31">
        <v>2.19</v>
      </c>
      <c r="BQ31">
        <v>3.4642300000000001</v>
      </c>
      <c r="BR31">
        <v>0.49992799999999998</v>
      </c>
      <c r="BS31">
        <v>1.64</v>
      </c>
      <c r="BT31">
        <v>0.67200000000000004</v>
      </c>
      <c r="BU31">
        <v>2.9693719999999999</v>
      </c>
      <c r="BV31">
        <v>1.342031</v>
      </c>
      <c r="BW31">
        <v>6.3</v>
      </c>
      <c r="BX31">
        <v>3.1229</v>
      </c>
      <c r="BY31">
        <v>0.26</v>
      </c>
      <c r="BZ31">
        <v>1.9378120000000001</v>
      </c>
      <c r="CA31">
        <v>3.5120239999999998</v>
      </c>
      <c r="CB31">
        <v>1.64</v>
      </c>
      <c r="CC31">
        <v>0.89</v>
      </c>
      <c r="CD31">
        <v>1.33</v>
      </c>
      <c r="CE31">
        <v>0</v>
      </c>
      <c r="CF31">
        <v>0.18</v>
      </c>
      <c r="CG31">
        <v>3.77</v>
      </c>
      <c r="CH31">
        <v>0.95479999999999998</v>
      </c>
      <c r="CI31">
        <v>7.24</v>
      </c>
      <c r="CJ31">
        <v>1.92</v>
      </c>
      <c r="CK31">
        <v>1.79</v>
      </c>
      <c r="CL31">
        <v>5.3144439999999999</v>
      </c>
      <c r="CM31">
        <v>1.870312</v>
      </c>
      <c r="CN31">
        <v>3.03478</v>
      </c>
      <c r="CO31">
        <v>3</v>
      </c>
      <c r="CP31">
        <v>0.99528000000000005</v>
      </c>
      <c r="CQ31">
        <v>2.79379</v>
      </c>
      <c r="CR31">
        <v>2.34</v>
      </c>
      <c r="CS31">
        <v>2.0069400000000002</v>
      </c>
      <c r="CT31">
        <v>1.9426559999999999</v>
      </c>
      <c r="CU31">
        <v>1.959376</v>
      </c>
      <c r="CV31">
        <v>2.6840619999999999</v>
      </c>
      <c r="CW31">
        <v>1.3277159999999999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84.100498999999999</v>
      </c>
    </row>
    <row r="32" spans="1:114">
      <c r="A32" t="s">
        <v>74</v>
      </c>
      <c r="B32">
        <v>0</v>
      </c>
      <c r="C32">
        <v>0</v>
      </c>
      <c r="D32">
        <v>5.48</v>
      </c>
      <c r="E32">
        <v>0</v>
      </c>
      <c r="F32">
        <v>0</v>
      </c>
      <c r="G32">
        <v>22.62</v>
      </c>
      <c r="H32">
        <v>0</v>
      </c>
      <c r="I32">
        <v>98.298000000000002</v>
      </c>
      <c r="J32">
        <v>1.143</v>
      </c>
      <c r="K32">
        <v>687.84215500000005</v>
      </c>
      <c r="L32">
        <v>656.40412500000002</v>
      </c>
      <c r="M32">
        <v>92.92</v>
      </c>
      <c r="N32">
        <v>119.15625</v>
      </c>
      <c r="O32">
        <v>124.79062500000001</v>
      </c>
      <c r="P32">
        <v>127.262</v>
      </c>
      <c r="Q32">
        <v>21.938279999999999</v>
      </c>
      <c r="R32">
        <v>42.846803999999999</v>
      </c>
      <c r="S32">
        <v>26.620229999999999</v>
      </c>
      <c r="T32">
        <v>0.5625</v>
      </c>
      <c r="U32">
        <v>348.97500000000002</v>
      </c>
      <c r="V32">
        <v>18.140333999999999</v>
      </c>
      <c r="W32">
        <v>40.128770000000003</v>
      </c>
      <c r="X32">
        <v>147.515625</v>
      </c>
      <c r="Y32">
        <v>0</v>
      </c>
      <c r="Z32">
        <v>19.6614</v>
      </c>
      <c r="AA32">
        <v>14.04936</v>
      </c>
      <c r="AB32">
        <v>27.343599999999999</v>
      </c>
      <c r="AC32">
        <v>0</v>
      </c>
      <c r="AD32">
        <v>28.296900000000001</v>
      </c>
      <c r="AE32">
        <v>51.209028000000004</v>
      </c>
      <c r="AF32">
        <v>30.784800000000001</v>
      </c>
      <c r="AG32">
        <v>44.1464</v>
      </c>
      <c r="AH32">
        <v>120.65949999999999</v>
      </c>
      <c r="AI32">
        <v>17.146999999999998</v>
      </c>
      <c r="AJ32">
        <v>0</v>
      </c>
      <c r="AK32">
        <v>54.441000000000003</v>
      </c>
      <c r="AL32">
        <v>2.5564</v>
      </c>
      <c r="AM32">
        <v>16.38252</v>
      </c>
      <c r="AN32">
        <v>0.66605999999999999</v>
      </c>
      <c r="AO32">
        <v>0</v>
      </c>
      <c r="AP32">
        <v>1.5371999999999999</v>
      </c>
      <c r="AQ32">
        <v>65.207999999999998</v>
      </c>
      <c r="AR32">
        <v>27.6</v>
      </c>
      <c r="AS32">
        <v>10.223520000000001</v>
      </c>
      <c r="AT32">
        <v>14.9968</v>
      </c>
      <c r="AU32">
        <v>0</v>
      </c>
      <c r="AV32">
        <v>41.209600000000002</v>
      </c>
      <c r="AW32">
        <v>54.061799999999998</v>
      </c>
      <c r="AX32">
        <v>1.143</v>
      </c>
      <c r="AY32">
        <v>0</v>
      </c>
      <c r="AZ32">
        <f t="shared" si="0"/>
        <v>84.111699000000002</v>
      </c>
      <c r="BA32">
        <f t="shared" si="1"/>
        <v>3310.0792850000007</v>
      </c>
      <c r="BD32">
        <v>4.2945000000000002</v>
      </c>
      <c r="BE32">
        <v>0</v>
      </c>
      <c r="BF32">
        <v>2.0646000000000001E-2</v>
      </c>
      <c r="BG32">
        <v>0</v>
      </c>
      <c r="BH32">
        <v>3.7000000000000002E-3</v>
      </c>
      <c r="BI32">
        <v>0.84623999999999999</v>
      </c>
      <c r="BJ32">
        <v>0</v>
      </c>
      <c r="BK32">
        <v>0</v>
      </c>
      <c r="BL32">
        <v>0</v>
      </c>
      <c r="BM32">
        <v>0</v>
      </c>
      <c r="BN32">
        <v>2.0959999999999999E-2</v>
      </c>
      <c r="BO32">
        <v>2.02</v>
      </c>
      <c r="BP32">
        <v>2.19</v>
      </c>
      <c r="BQ32">
        <v>3.4642300000000001</v>
      </c>
      <c r="BR32">
        <v>0.49992799999999998</v>
      </c>
      <c r="BS32">
        <v>1.64</v>
      </c>
      <c r="BT32">
        <v>0.67200000000000004</v>
      </c>
      <c r="BU32">
        <v>2.9693719999999999</v>
      </c>
      <c r="BV32">
        <v>1.342031</v>
      </c>
      <c r="BW32">
        <v>6.3</v>
      </c>
      <c r="BX32">
        <v>3.1229</v>
      </c>
      <c r="BY32">
        <v>0.26</v>
      </c>
      <c r="BZ32">
        <v>1.9378120000000001</v>
      </c>
      <c r="CA32">
        <v>3.5120239999999998</v>
      </c>
      <c r="CB32">
        <v>1.64</v>
      </c>
      <c r="CC32">
        <v>0.89</v>
      </c>
      <c r="CD32">
        <v>1.33</v>
      </c>
      <c r="CE32">
        <v>0</v>
      </c>
      <c r="CF32">
        <v>0.18</v>
      </c>
      <c r="CG32">
        <v>3.77</v>
      </c>
      <c r="CH32">
        <v>0.96599999999999997</v>
      </c>
      <c r="CI32">
        <v>7.24</v>
      </c>
      <c r="CJ32">
        <v>1.92</v>
      </c>
      <c r="CK32">
        <v>1.79</v>
      </c>
      <c r="CL32">
        <v>5.3144439999999999</v>
      </c>
      <c r="CM32">
        <v>1.870312</v>
      </c>
      <c r="CN32">
        <v>3.03478</v>
      </c>
      <c r="CO32">
        <v>3</v>
      </c>
      <c r="CP32">
        <v>0.99528000000000005</v>
      </c>
      <c r="CQ32">
        <v>2.79379</v>
      </c>
      <c r="CR32">
        <v>2.34</v>
      </c>
      <c r="CS32">
        <v>2.0069400000000002</v>
      </c>
      <c r="CT32">
        <v>1.9426559999999999</v>
      </c>
      <c r="CU32">
        <v>1.959376</v>
      </c>
      <c r="CV32">
        <v>2.6840619999999999</v>
      </c>
      <c r="CW32">
        <v>1.3277159999999999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84.111699000000002</v>
      </c>
    </row>
    <row r="33" spans="1:114">
      <c r="A33" t="s">
        <v>75</v>
      </c>
      <c r="B33">
        <v>0</v>
      </c>
      <c r="C33">
        <v>0</v>
      </c>
      <c r="D33">
        <v>5.48</v>
      </c>
      <c r="E33">
        <v>0</v>
      </c>
      <c r="F33">
        <v>0</v>
      </c>
      <c r="G33">
        <v>22.62</v>
      </c>
      <c r="H33">
        <v>0</v>
      </c>
      <c r="I33">
        <v>98.298000000000002</v>
      </c>
      <c r="J33">
        <v>1.143</v>
      </c>
      <c r="K33">
        <v>687.84215500000005</v>
      </c>
      <c r="L33">
        <v>656.40412500000002</v>
      </c>
      <c r="M33">
        <v>92.92</v>
      </c>
      <c r="N33">
        <v>119.15625</v>
      </c>
      <c r="O33">
        <v>124.79062500000001</v>
      </c>
      <c r="P33">
        <v>127.262</v>
      </c>
      <c r="Q33">
        <v>21.938279999999999</v>
      </c>
      <c r="R33">
        <v>42.846803999999999</v>
      </c>
      <c r="S33">
        <v>26.620229999999999</v>
      </c>
      <c r="T33">
        <v>0.5625</v>
      </c>
      <c r="U33">
        <v>348.97500000000002</v>
      </c>
      <c r="V33">
        <v>18.140333999999999</v>
      </c>
      <c r="W33">
        <v>40.128770000000003</v>
      </c>
      <c r="X33">
        <v>147.515625</v>
      </c>
      <c r="Y33">
        <v>0</v>
      </c>
      <c r="Z33">
        <v>19.6614</v>
      </c>
      <c r="AA33">
        <v>14.04936</v>
      </c>
      <c r="AB33">
        <v>27.343599999999999</v>
      </c>
      <c r="AC33">
        <v>0</v>
      </c>
      <c r="AD33">
        <v>28.296900000000001</v>
      </c>
      <c r="AE33">
        <v>51.209028000000004</v>
      </c>
      <c r="AF33">
        <v>30.784800000000001</v>
      </c>
      <c r="AG33">
        <v>44.1464</v>
      </c>
      <c r="AH33">
        <v>120.65949999999999</v>
      </c>
      <c r="AI33">
        <v>17.146999999999998</v>
      </c>
      <c r="AJ33">
        <v>0</v>
      </c>
      <c r="AK33">
        <v>54.441000000000003</v>
      </c>
      <c r="AL33">
        <v>12.782</v>
      </c>
      <c r="AM33">
        <v>16.38252</v>
      </c>
      <c r="AN33">
        <v>0.66605999999999999</v>
      </c>
      <c r="AO33">
        <v>0</v>
      </c>
      <c r="AP33">
        <v>1.5371999999999999</v>
      </c>
      <c r="AQ33">
        <v>65.207999999999998</v>
      </c>
      <c r="AR33">
        <v>27.6</v>
      </c>
      <c r="AS33">
        <v>16.680479999999999</v>
      </c>
      <c r="AT33">
        <v>14.9968</v>
      </c>
      <c r="AU33">
        <v>0</v>
      </c>
      <c r="AV33">
        <v>41.209600000000002</v>
      </c>
      <c r="AW33">
        <v>54.061799999999998</v>
      </c>
      <c r="AX33">
        <v>1.143</v>
      </c>
      <c r="AY33">
        <v>0</v>
      </c>
      <c r="AZ33">
        <f t="shared" si="0"/>
        <v>83.255049</v>
      </c>
      <c r="BA33">
        <f t="shared" si="1"/>
        <v>3325.9051950000007</v>
      </c>
      <c r="BD33">
        <v>4.2945000000000002</v>
      </c>
      <c r="BE33">
        <v>0</v>
      </c>
      <c r="BF33">
        <v>2.0646000000000001E-2</v>
      </c>
      <c r="BG33">
        <v>0</v>
      </c>
      <c r="BH33">
        <v>3.7000000000000002E-3</v>
      </c>
      <c r="BI33">
        <v>0.84623999999999999</v>
      </c>
      <c r="BJ33">
        <v>0</v>
      </c>
      <c r="BK33">
        <v>0</v>
      </c>
      <c r="BL33">
        <v>0</v>
      </c>
      <c r="BM33">
        <v>0</v>
      </c>
      <c r="BN33">
        <v>2.0959999999999999E-2</v>
      </c>
      <c r="BO33">
        <v>2.02</v>
      </c>
      <c r="BP33">
        <v>2.19</v>
      </c>
      <c r="BQ33">
        <v>3.4642300000000001</v>
      </c>
      <c r="BR33">
        <v>0.49992799999999998</v>
      </c>
      <c r="BS33">
        <v>1.64</v>
      </c>
      <c r="BT33">
        <v>1.1634</v>
      </c>
      <c r="BU33">
        <v>2.9693719999999999</v>
      </c>
      <c r="BV33">
        <v>1.342031</v>
      </c>
      <c r="BW33">
        <v>6.3</v>
      </c>
      <c r="BX33">
        <v>3.26485</v>
      </c>
      <c r="BY33">
        <v>0.26</v>
      </c>
      <c r="BZ33">
        <v>1.9378120000000001</v>
      </c>
      <c r="CA33">
        <v>3.5120239999999998</v>
      </c>
      <c r="CB33">
        <v>0.91</v>
      </c>
      <c r="CC33">
        <v>0.89</v>
      </c>
      <c r="CD33">
        <v>1.33</v>
      </c>
      <c r="CE33">
        <v>0</v>
      </c>
      <c r="CF33">
        <v>0.18</v>
      </c>
      <c r="CG33">
        <v>3.77</v>
      </c>
      <c r="CH33">
        <v>0.96599999999999997</v>
      </c>
      <c r="CI33">
        <v>6.48</v>
      </c>
      <c r="CJ33">
        <v>1.92</v>
      </c>
      <c r="CK33">
        <v>1.79</v>
      </c>
      <c r="CL33">
        <v>5.3144439999999999</v>
      </c>
      <c r="CM33">
        <v>1.870312</v>
      </c>
      <c r="CN33">
        <v>3.03478</v>
      </c>
      <c r="CO33">
        <v>3</v>
      </c>
      <c r="CP33">
        <v>0.99528000000000005</v>
      </c>
      <c r="CQ33">
        <v>2.79379</v>
      </c>
      <c r="CR33">
        <v>2.34</v>
      </c>
      <c r="CS33">
        <v>2.0069400000000002</v>
      </c>
      <c r="CT33">
        <v>1.9426559999999999</v>
      </c>
      <c r="CU33">
        <v>1.959376</v>
      </c>
      <c r="CV33">
        <v>2.6840619999999999</v>
      </c>
      <c r="CW33">
        <v>1.3277159999999999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83.255049</v>
      </c>
    </row>
    <row r="34" spans="1:114">
      <c r="A34" t="s">
        <v>76</v>
      </c>
      <c r="B34">
        <v>0</v>
      </c>
      <c r="C34">
        <v>0</v>
      </c>
      <c r="D34">
        <v>5.48</v>
      </c>
      <c r="E34">
        <v>0</v>
      </c>
      <c r="F34">
        <v>0</v>
      </c>
      <c r="G34">
        <v>22.62</v>
      </c>
      <c r="H34">
        <v>0</v>
      </c>
      <c r="I34">
        <v>98.298000000000002</v>
      </c>
      <c r="J34">
        <v>1.143</v>
      </c>
      <c r="K34">
        <v>687.84215500000005</v>
      </c>
      <c r="L34">
        <v>656.40412500000002</v>
      </c>
      <c r="M34">
        <v>92.92</v>
      </c>
      <c r="N34">
        <v>119.15625</v>
      </c>
      <c r="O34">
        <v>124.79062500000001</v>
      </c>
      <c r="P34">
        <v>127.262</v>
      </c>
      <c r="Q34">
        <v>21.938279999999999</v>
      </c>
      <c r="R34">
        <v>42.846803999999999</v>
      </c>
      <c r="S34">
        <v>26.620229999999999</v>
      </c>
      <c r="T34">
        <v>0.5625</v>
      </c>
      <c r="U34">
        <v>348.97500000000002</v>
      </c>
      <c r="V34">
        <v>18.140333999999999</v>
      </c>
      <c r="W34">
        <v>40.128770000000003</v>
      </c>
      <c r="X34">
        <v>147.515625</v>
      </c>
      <c r="Y34">
        <v>0</v>
      </c>
      <c r="Z34">
        <v>19.6614</v>
      </c>
      <c r="AA34">
        <v>14.04936</v>
      </c>
      <c r="AB34">
        <v>27.343599999999999</v>
      </c>
      <c r="AC34">
        <v>0</v>
      </c>
      <c r="AD34">
        <v>28.296900000000001</v>
      </c>
      <c r="AE34">
        <v>51.209028000000004</v>
      </c>
      <c r="AF34">
        <v>30.784800000000001</v>
      </c>
      <c r="AG34">
        <v>44.1464</v>
      </c>
      <c r="AH34">
        <v>120.65949999999999</v>
      </c>
      <c r="AI34">
        <v>17.146999999999998</v>
      </c>
      <c r="AJ34">
        <v>0</v>
      </c>
      <c r="AK34">
        <v>54.441000000000003</v>
      </c>
      <c r="AL34">
        <v>12.782</v>
      </c>
      <c r="AM34">
        <v>16.38252</v>
      </c>
      <c r="AN34">
        <v>0.66605999999999999</v>
      </c>
      <c r="AO34">
        <v>0</v>
      </c>
      <c r="AP34">
        <v>1.5371999999999999</v>
      </c>
      <c r="AQ34">
        <v>65.207999999999998</v>
      </c>
      <c r="AR34">
        <v>27.6</v>
      </c>
      <c r="AS34">
        <v>16.680479999999999</v>
      </c>
      <c r="AT34">
        <v>14.9968</v>
      </c>
      <c r="AU34">
        <v>0</v>
      </c>
      <c r="AV34">
        <v>41.209600000000002</v>
      </c>
      <c r="AW34">
        <v>54.061799999999998</v>
      </c>
      <c r="AX34">
        <v>1.143</v>
      </c>
      <c r="AY34">
        <v>0</v>
      </c>
      <c r="AZ34">
        <f t="shared" si="0"/>
        <v>83.339048999999989</v>
      </c>
      <c r="BA34">
        <f t="shared" si="1"/>
        <v>3325.989195000001</v>
      </c>
      <c r="BD34">
        <v>4.2945000000000002</v>
      </c>
      <c r="BE34">
        <v>0</v>
      </c>
      <c r="BF34">
        <v>2.0646000000000001E-2</v>
      </c>
      <c r="BG34">
        <v>0</v>
      </c>
      <c r="BH34">
        <v>3.7000000000000002E-3</v>
      </c>
      <c r="BI34">
        <v>0.84623999999999999</v>
      </c>
      <c r="BJ34">
        <v>0</v>
      </c>
      <c r="BK34">
        <v>0</v>
      </c>
      <c r="BL34">
        <v>0</v>
      </c>
      <c r="BM34">
        <v>0</v>
      </c>
      <c r="BN34">
        <v>2.0959999999999999E-2</v>
      </c>
      <c r="BO34">
        <v>2.02</v>
      </c>
      <c r="BP34">
        <v>2.19</v>
      </c>
      <c r="BQ34">
        <v>3.4642300000000001</v>
      </c>
      <c r="BR34">
        <v>0.49992799999999998</v>
      </c>
      <c r="BS34">
        <v>1.64</v>
      </c>
      <c r="BT34">
        <v>1.2474000000000001</v>
      </c>
      <c r="BU34">
        <v>2.9693719999999999</v>
      </c>
      <c r="BV34">
        <v>1.342031</v>
      </c>
      <c r="BW34">
        <v>6.3</v>
      </c>
      <c r="BX34">
        <v>3.26485</v>
      </c>
      <c r="BY34">
        <v>0.26</v>
      </c>
      <c r="BZ34">
        <v>1.9378120000000001</v>
      </c>
      <c r="CA34">
        <v>3.5120239999999998</v>
      </c>
      <c r="CB34">
        <v>0.91</v>
      </c>
      <c r="CC34">
        <v>0.89</v>
      </c>
      <c r="CD34">
        <v>1.33</v>
      </c>
      <c r="CE34">
        <v>0</v>
      </c>
      <c r="CF34">
        <v>0.18</v>
      </c>
      <c r="CG34">
        <v>3.77</v>
      </c>
      <c r="CH34">
        <v>0.96599999999999997</v>
      </c>
      <c r="CI34">
        <v>6.48</v>
      </c>
      <c r="CJ34">
        <v>1.92</v>
      </c>
      <c r="CK34">
        <v>1.79</v>
      </c>
      <c r="CL34">
        <v>5.3144439999999999</v>
      </c>
      <c r="CM34">
        <v>1.870312</v>
      </c>
      <c r="CN34">
        <v>3.03478</v>
      </c>
      <c r="CO34">
        <v>3</v>
      </c>
      <c r="CP34">
        <v>0.99528000000000005</v>
      </c>
      <c r="CQ34">
        <v>2.79379</v>
      </c>
      <c r="CR34">
        <v>2.34</v>
      </c>
      <c r="CS34">
        <v>2.0069400000000002</v>
      </c>
      <c r="CT34">
        <v>1.9426559999999999</v>
      </c>
      <c r="CU34">
        <v>1.959376</v>
      </c>
      <c r="CV34">
        <v>2.6840619999999999</v>
      </c>
      <c r="CW34">
        <v>1.3277159999999999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83.339048999999989</v>
      </c>
    </row>
    <row r="35" spans="1:114">
      <c r="A35" t="s">
        <v>77</v>
      </c>
      <c r="B35">
        <v>0</v>
      </c>
      <c r="C35">
        <v>0</v>
      </c>
      <c r="D35">
        <v>5.48</v>
      </c>
      <c r="E35">
        <v>0</v>
      </c>
      <c r="F35">
        <v>0</v>
      </c>
      <c r="G35">
        <v>22.62</v>
      </c>
      <c r="H35">
        <v>0</v>
      </c>
      <c r="I35">
        <v>98.298000000000002</v>
      </c>
      <c r="J35">
        <v>1.143</v>
      </c>
      <c r="K35">
        <v>687.84215500000005</v>
      </c>
      <c r="L35">
        <v>656.40412500000002</v>
      </c>
      <c r="M35">
        <v>92.92</v>
      </c>
      <c r="N35">
        <v>119.15625</v>
      </c>
      <c r="O35">
        <v>124.79062500000001</v>
      </c>
      <c r="P35">
        <v>127.262</v>
      </c>
      <c r="Q35">
        <v>21.938279999999999</v>
      </c>
      <c r="R35">
        <v>42.846803999999999</v>
      </c>
      <c r="S35">
        <v>26.620229999999999</v>
      </c>
      <c r="T35">
        <v>0.5625</v>
      </c>
      <c r="U35">
        <v>348.97500000000002</v>
      </c>
      <c r="V35">
        <v>18.140333999999999</v>
      </c>
      <c r="W35">
        <v>40.128770000000003</v>
      </c>
      <c r="X35">
        <v>147.515625</v>
      </c>
      <c r="Y35">
        <v>0</v>
      </c>
      <c r="Z35">
        <v>19.6614</v>
      </c>
      <c r="AA35">
        <v>14.04936</v>
      </c>
      <c r="AB35">
        <v>27.343599999999999</v>
      </c>
      <c r="AC35">
        <v>0</v>
      </c>
      <c r="AD35">
        <v>28.296900000000001</v>
      </c>
      <c r="AE35">
        <v>51.209028000000004</v>
      </c>
      <c r="AF35">
        <v>30.784800000000001</v>
      </c>
      <c r="AG35">
        <v>44.1464</v>
      </c>
      <c r="AH35">
        <v>120.65949999999999</v>
      </c>
      <c r="AI35">
        <v>17.146999999999998</v>
      </c>
      <c r="AJ35">
        <v>0</v>
      </c>
      <c r="AK35">
        <v>54.441000000000003</v>
      </c>
      <c r="AL35">
        <v>12.782</v>
      </c>
      <c r="AM35">
        <v>10.8941</v>
      </c>
      <c r="AN35">
        <v>0.66605999999999999</v>
      </c>
      <c r="AO35">
        <v>0</v>
      </c>
      <c r="AP35">
        <v>1.5371999999999999</v>
      </c>
      <c r="AQ35">
        <v>65.207999999999998</v>
      </c>
      <c r="AR35">
        <v>11.04</v>
      </c>
      <c r="AS35">
        <v>16.680479999999999</v>
      </c>
      <c r="AT35">
        <v>14.9968</v>
      </c>
      <c r="AU35">
        <v>0</v>
      </c>
      <c r="AV35">
        <v>41.209600000000002</v>
      </c>
      <c r="AW35">
        <v>54.061799999999998</v>
      </c>
      <c r="AX35">
        <v>1.143</v>
      </c>
      <c r="AY35">
        <v>0</v>
      </c>
      <c r="AZ35">
        <f t="shared" si="0"/>
        <v>83.295206999999991</v>
      </c>
      <c r="BA35">
        <f t="shared" si="1"/>
        <v>3303.8969330000009</v>
      </c>
      <c r="BD35">
        <v>4.2945000000000002</v>
      </c>
      <c r="BE35">
        <v>0</v>
      </c>
      <c r="BF35">
        <v>2.0646000000000001E-2</v>
      </c>
      <c r="BG35">
        <v>0</v>
      </c>
      <c r="BH35">
        <v>3.7000000000000002E-3</v>
      </c>
      <c r="BI35">
        <v>0.84623999999999999</v>
      </c>
      <c r="BJ35">
        <v>0</v>
      </c>
      <c r="BK35">
        <v>0</v>
      </c>
      <c r="BL35">
        <v>0</v>
      </c>
      <c r="BM35">
        <v>0</v>
      </c>
      <c r="BN35">
        <v>2.0959999999999999E-2</v>
      </c>
      <c r="BO35">
        <v>2.02</v>
      </c>
      <c r="BP35">
        <v>2.19</v>
      </c>
      <c r="BQ35">
        <v>3.4642300000000001</v>
      </c>
      <c r="BR35">
        <v>0.49992799999999998</v>
      </c>
      <c r="BS35">
        <v>1.64</v>
      </c>
      <c r="BT35">
        <v>1.2474000000000001</v>
      </c>
      <c r="BU35">
        <v>2.93553</v>
      </c>
      <c r="BV35">
        <v>1.342031</v>
      </c>
      <c r="BW35">
        <v>6.3</v>
      </c>
      <c r="BX35">
        <v>3.26485</v>
      </c>
      <c r="BY35">
        <v>0.26</v>
      </c>
      <c r="BZ35">
        <v>1.9378120000000001</v>
      </c>
      <c r="CA35">
        <v>3.5120239999999998</v>
      </c>
      <c r="CB35">
        <v>0.91</v>
      </c>
      <c r="CC35">
        <v>0.89</v>
      </c>
      <c r="CD35">
        <v>1.33</v>
      </c>
      <c r="CE35">
        <v>0</v>
      </c>
      <c r="CF35">
        <v>0.17</v>
      </c>
      <c r="CG35">
        <v>3.77</v>
      </c>
      <c r="CH35">
        <v>0.96599999999999997</v>
      </c>
      <c r="CI35">
        <v>6.48</v>
      </c>
      <c r="CJ35">
        <v>1.92</v>
      </c>
      <c r="CK35">
        <v>1.79</v>
      </c>
      <c r="CL35">
        <v>5.3144439999999999</v>
      </c>
      <c r="CM35">
        <v>1.870312</v>
      </c>
      <c r="CN35">
        <v>3.03478</v>
      </c>
      <c r="CO35">
        <v>3</v>
      </c>
      <c r="CP35">
        <v>0.99528000000000005</v>
      </c>
      <c r="CQ35">
        <v>2.79379</v>
      </c>
      <c r="CR35">
        <v>2.34</v>
      </c>
      <c r="CS35">
        <v>2.0069400000000002</v>
      </c>
      <c r="CT35">
        <v>1.9426559999999999</v>
      </c>
      <c r="CU35">
        <v>1.959376</v>
      </c>
      <c r="CV35">
        <v>2.6840619999999999</v>
      </c>
      <c r="CW35">
        <v>1.3277159999999999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83.295206999999991</v>
      </c>
    </row>
    <row r="36" spans="1:114">
      <c r="A36" t="s">
        <v>78</v>
      </c>
      <c r="B36">
        <v>0</v>
      </c>
      <c r="C36">
        <v>0</v>
      </c>
      <c r="D36">
        <v>5.48</v>
      </c>
      <c r="E36">
        <v>0</v>
      </c>
      <c r="F36">
        <v>0</v>
      </c>
      <c r="G36">
        <v>22.62</v>
      </c>
      <c r="H36">
        <v>0</v>
      </c>
      <c r="I36">
        <v>97.155000000000001</v>
      </c>
      <c r="J36">
        <v>1.143</v>
      </c>
      <c r="K36">
        <v>687.84215500000005</v>
      </c>
      <c r="L36">
        <v>656.40412500000002</v>
      </c>
      <c r="M36">
        <v>92.92</v>
      </c>
      <c r="N36">
        <v>119.15625</v>
      </c>
      <c r="O36">
        <v>124.79062500000001</v>
      </c>
      <c r="P36">
        <v>127.262</v>
      </c>
      <c r="Q36">
        <v>21.938279999999999</v>
      </c>
      <c r="R36">
        <v>42.846803999999999</v>
      </c>
      <c r="S36">
        <v>26.620229999999999</v>
      </c>
      <c r="T36">
        <v>0.5625</v>
      </c>
      <c r="U36">
        <v>348.97500000000002</v>
      </c>
      <c r="V36">
        <v>18.140333999999999</v>
      </c>
      <c r="W36">
        <v>40.128770000000003</v>
      </c>
      <c r="X36">
        <v>147.515625</v>
      </c>
      <c r="Y36">
        <v>0</v>
      </c>
      <c r="Z36">
        <v>19.6614</v>
      </c>
      <c r="AA36">
        <v>14.04936</v>
      </c>
      <c r="AB36">
        <v>18.044</v>
      </c>
      <c r="AC36">
        <v>0</v>
      </c>
      <c r="AD36">
        <v>28.296900000000001</v>
      </c>
      <c r="AE36">
        <v>51.209028000000004</v>
      </c>
      <c r="AF36">
        <v>30.784800000000001</v>
      </c>
      <c r="AG36">
        <v>44.1464</v>
      </c>
      <c r="AH36">
        <v>119.194</v>
      </c>
      <c r="AI36">
        <v>17.146999999999998</v>
      </c>
      <c r="AJ36">
        <v>0</v>
      </c>
      <c r="AK36">
        <v>54.441000000000003</v>
      </c>
      <c r="AL36">
        <v>12.782</v>
      </c>
      <c r="AM36">
        <v>5.4608400000000001</v>
      </c>
      <c r="AN36">
        <v>0.66605999999999999</v>
      </c>
      <c r="AO36">
        <v>0</v>
      </c>
      <c r="AP36">
        <v>1.5371999999999999</v>
      </c>
      <c r="AQ36">
        <v>65.207999999999998</v>
      </c>
      <c r="AR36">
        <v>6.6239999999999997</v>
      </c>
      <c r="AS36">
        <v>16.680479999999999</v>
      </c>
      <c r="AT36">
        <v>14.9968</v>
      </c>
      <c r="AU36">
        <v>0</v>
      </c>
      <c r="AV36">
        <v>41.209600000000002</v>
      </c>
      <c r="AW36">
        <v>54.061799999999998</v>
      </c>
      <c r="AX36">
        <v>1.143</v>
      </c>
      <c r="AY36">
        <v>0</v>
      </c>
      <c r="AZ36">
        <f t="shared" si="0"/>
        <v>83.284006999999988</v>
      </c>
      <c r="BA36">
        <f t="shared" si="1"/>
        <v>3282.1283730000005</v>
      </c>
      <c r="BD36">
        <v>4.2945000000000002</v>
      </c>
      <c r="BE36">
        <v>0</v>
      </c>
      <c r="BF36">
        <v>2.0646000000000001E-2</v>
      </c>
      <c r="BG36">
        <v>0</v>
      </c>
      <c r="BH36">
        <v>3.7000000000000002E-3</v>
      </c>
      <c r="BI36">
        <v>0.84623999999999999</v>
      </c>
      <c r="BJ36">
        <v>0</v>
      </c>
      <c r="BK36">
        <v>0</v>
      </c>
      <c r="BL36">
        <v>0</v>
      </c>
      <c r="BM36">
        <v>0</v>
      </c>
      <c r="BN36">
        <v>2.0959999999999999E-2</v>
      </c>
      <c r="BO36">
        <v>2.02</v>
      </c>
      <c r="BP36">
        <v>2.19</v>
      </c>
      <c r="BQ36">
        <v>3.4642300000000001</v>
      </c>
      <c r="BR36">
        <v>0.49992799999999998</v>
      </c>
      <c r="BS36">
        <v>1.64</v>
      </c>
      <c r="BT36">
        <v>1.2474000000000001</v>
      </c>
      <c r="BU36">
        <v>2.93553</v>
      </c>
      <c r="BV36">
        <v>1.342031</v>
      </c>
      <c r="BW36">
        <v>6.3</v>
      </c>
      <c r="BX36">
        <v>3.26485</v>
      </c>
      <c r="BY36">
        <v>0.26</v>
      </c>
      <c r="BZ36">
        <v>1.9378120000000001</v>
      </c>
      <c r="CA36">
        <v>3.5120239999999998</v>
      </c>
      <c r="CB36">
        <v>0.91</v>
      </c>
      <c r="CC36">
        <v>0.89</v>
      </c>
      <c r="CD36">
        <v>1.33</v>
      </c>
      <c r="CE36">
        <v>0</v>
      </c>
      <c r="CF36">
        <v>0.17</v>
      </c>
      <c r="CG36">
        <v>3.77</v>
      </c>
      <c r="CH36">
        <v>0.95479999999999998</v>
      </c>
      <c r="CI36">
        <v>6.48</v>
      </c>
      <c r="CJ36">
        <v>1.92</v>
      </c>
      <c r="CK36">
        <v>1.79</v>
      </c>
      <c r="CL36">
        <v>5.3144439999999999</v>
      </c>
      <c r="CM36">
        <v>1.870312</v>
      </c>
      <c r="CN36">
        <v>3.03478</v>
      </c>
      <c r="CO36">
        <v>3</v>
      </c>
      <c r="CP36">
        <v>0.99528000000000005</v>
      </c>
      <c r="CQ36">
        <v>2.79379</v>
      </c>
      <c r="CR36">
        <v>2.34</v>
      </c>
      <c r="CS36">
        <v>2.0069400000000002</v>
      </c>
      <c r="CT36">
        <v>1.9426559999999999</v>
      </c>
      <c r="CU36">
        <v>1.959376</v>
      </c>
      <c r="CV36">
        <v>2.6840619999999999</v>
      </c>
      <c r="CW36">
        <v>1.3277159999999999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83.284006999999988</v>
      </c>
    </row>
    <row r="37" spans="1:114">
      <c r="A37" t="s">
        <v>79</v>
      </c>
      <c r="B37">
        <v>0</v>
      </c>
      <c r="C37">
        <v>0</v>
      </c>
      <c r="D37">
        <v>5.48</v>
      </c>
      <c r="E37">
        <v>0</v>
      </c>
      <c r="F37">
        <v>0</v>
      </c>
      <c r="G37">
        <v>22.62</v>
      </c>
      <c r="H37">
        <v>0</v>
      </c>
      <c r="I37">
        <v>97.155000000000001</v>
      </c>
      <c r="J37">
        <v>1.143</v>
      </c>
      <c r="K37">
        <v>687.84215500000005</v>
      </c>
      <c r="L37">
        <v>656.40412500000002</v>
      </c>
      <c r="M37">
        <v>92.92</v>
      </c>
      <c r="N37">
        <v>119.15625</v>
      </c>
      <c r="O37">
        <v>124.79062500000001</v>
      </c>
      <c r="P37">
        <v>127.262</v>
      </c>
      <c r="Q37">
        <v>21.938279999999999</v>
      </c>
      <c r="R37">
        <v>42.846803999999999</v>
      </c>
      <c r="S37">
        <v>26.620229999999999</v>
      </c>
      <c r="T37">
        <v>0.5625</v>
      </c>
      <c r="U37">
        <v>348.97500000000002</v>
      </c>
      <c r="V37">
        <v>18.140333999999999</v>
      </c>
      <c r="W37">
        <v>40.128770000000003</v>
      </c>
      <c r="X37">
        <v>147.515625</v>
      </c>
      <c r="Y37">
        <v>0</v>
      </c>
      <c r="Z37">
        <v>7.7</v>
      </c>
      <c r="AA37">
        <v>3.7919999999999998</v>
      </c>
      <c r="AB37">
        <v>3.47</v>
      </c>
      <c r="AC37">
        <v>0</v>
      </c>
      <c r="AD37">
        <v>18.864599999999999</v>
      </c>
      <c r="AE37">
        <v>34.022399999999998</v>
      </c>
      <c r="AF37">
        <v>18.288</v>
      </c>
      <c r="AG37">
        <v>44.1464</v>
      </c>
      <c r="AH37">
        <v>96.527600000000007</v>
      </c>
      <c r="AI37">
        <v>5.2759999999999998</v>
      </c>
      <c r="AJ37">
        <v>0</v>
      </c>
      <c r="AK37">
        <v>54.441000000000003</v>
      </c>
      <c r="AL37">
        <v>12.782</v>
      </c>
      <c r="AM37">
        <v>10.8941</v>
      </c>
      <c r="AN37">
        <v>0.66605999999999999</v>
      </c>
      <c r="AO37">
        <v>0</v>
      </c>
      <c r="AP37">
        <v>1.5371999999999999</v>
      </c>
      <c r="AQ37">
        <v>65.207999999999998</v>
      </c>
      <c r="AR37">
        <v>6.6239999999999997</v>
      </c>
      <c r="AS37">
        <v>16.680479999999999</v>
      </c>
      <c r="AT37">
        <v>14.9968</v>
      </c>
      <c r="AU37">
        <v>0</v>
      </c>
      <c r="AV37">
        <v>41.209600000000002</v>
      </c>
      <c r="AW37">
        <v>54.061799999999998</v>
      </c>
      <c r="AX37">
        <v>1.143</v>
      </c>
      <c r="AY37">
        <v>0</v>
      </c>
      <c r="AZ37">
        <f t="shared" si="0"/>
        <v>83.145531999999989</v>
      </c>
      <c r="BA37">
        <f t="shared" si="1"/>
        <v>3176.9772699999994</v>
      </c>
      <c r="BD37">
        <v>4.2945000000000002</v>
      </c>
      <c r="BE37">
        <v>0</v>
      </c>
      <c r="BF37">
        <v>2.0646000000000001E-2</v>
      </c>
      <c r="BG37">
        <v>0</v>
      </c>
      <c r="BH37">
        <v>3.7000000000000002E-3</v>
      </c>
      <c r="BI37">
        <v>0.84623999999999999</v>
      </c>
      <c r="BJ37">
        <v>0</v>
      </c>
      <c r="BK37">
        <v>0</v>
      </c>
      <c r="BL37">
        <v>0</v>
      </c>
      <c r="BM37">
        <v>0</v>
      </c>
      <c r="BN37">
        <v>2.0959999999999999E-2</v>
      </c>
      <c r="BO37">
        <v>2.02</v>
      </c>
      <c r="BP37">
        <v>2.19</v>
      </c>
      <c r="BQ37">
        <v>3.4642300000000001</v>
      </c>
      <c r="BR37">
        <v>0.49992799999999998</v>
      </c>
      <c r="BS37">
        <v>1.64</v>
      </c>
      <c r="BT37">
        <v>1.008</v>
      </c>
      <c r="BU37">
        <v>2.93553</v>
      </c>
      <c r="BV37">
        <v>1.342031</v>
      </c>
      <c r="BW37">
        <v>6.3</v>
      </c>
      <c r="BX37">
        <v>3.4777749999999998</v>
      </c>
      <c r="BY37">
        <v>0.26</v>
      </c>
      <c r="BZ37">
        <v>1.9378120000000001</v>
      </c>
      <c r="CA37">
        <v>3.5120239999999998</v>
      </c>
      <c r="CB37">
        <v>0.98</v>
      </c>
      <c r="CC37">
        <v>0.89</v>
      </c>
      <c r="CD37">
        <v>1.33</v>
      </c>
      <c r="CE37">
        <v>0</v>
      </c>
      <c r="CF37">
        <v>0.17</v>
      </c>
      <c r="CG37">
        <v>3.77</v>
      </c>
      <c r="CH37">
        <v>0.77280000000000004</v>
      </c>
      <c r="CI37">
        <v>6.48</v>
      </c>
      <c r="CJ37">
        <v>1.92</v>
      </c>
      <c r="CK37">
        <v>1.79</v>
      </c>
      <c r="CL37">
        <v>5.3144439999999999</v>
      </c>
      <c r="CM37">
        <v>1.870312</v>
      </c>
      <c r="CN37">
        <v>3.03478</v>
      </c>
      <c r="CO37">
        <v>3</v>
      </c>
      <c r="CP37">
        <v>0.99528000000000005</v>
      </c>
      <c r="CQ37">
        <v>2.79379</v>
      </c>
      <c r="CR37">
        <v>2.34</v>
      </c>
      <c r="CS37">
        <v>2.0069400000000002</v>
      </c>
      <c r="CT37">
        <v>1.9426559999999999</v>
      </c>
      <c r="CU37">
        <v>1.959376</v>
      </c>
      <c r="CV37">
        <v>2.6840619999999999</v>
      </c>
      <c r="CW37">
        <v>1.3277159999999999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83.145531999999989</v>
      </c>
    </row>
    <row r="38" spans="1:114">
      <c r="A38" t="s">
        <v>80</v>
      </c>
      <c r="B38">
        <v>0</v>
      </c>
      <c r="C38">
        <v>0</v>
      </c>
      <c r="D38">
        <v>5.48</v>
      </c>
      <c r="E38">
        <v>0</v>
      </c>
      <c r="F38">
        <v>0</v>
      </c>
      <c r="G38">
        <v>22.62</v>
      </c>
      <c r="H38">
        <v>0</v>
      </c>
      <c r="I38">
        <v>97.155000000000001</v>
      </c>
      <c r="J38">
        <v>1.143</v>
      </c>
      <c r="K38">
        <v>687.84215500000005</v>
      </c>
      <c r="L38">
        <v>656.40412500000002</v>
      </c>
      <c r="M38">
        <v>92.92</v>
      </c>
      <c r="N38">
        <v>119.15625</v>
      </c>
      <c r="O38">
        <v>124.79062500000001</v>
      </c>
      <c r="P38">
        <v>127.262</v>
      </c>
      <c r="Q38">
        <v>21.938279999999999</v>
      </c>
      <c r="R38">
        <v>42.846803999999999</v>
      </c>
      <c r="S38">
        <v>26.620229999999999</v>
      </c>
      <c r="T38">
        <v>0.5625</v>
      </c>
      <c r="U38">
        <v>348.97500000000002</v>
      </c>
      <c r="V38">
        <v>18.140333999999999</v>
      </c>
      <c r="W38">
        <v>40.128770000000003</v>
      </c>
      <c r="X38">
        <v>147.515625</v>
      </c>
      <c r="Y38">
        <v>0</v>
      </c>
      <c r="Z38">
        <v>1.1000000000000001</v>
      </c>
      <c r="AA38">
        <v>0</v>
      </c>
      <c r="AB38">
        <v>3.47</v>
      </c>
      <c r="AC38">
        <v>0</v>
      </c>
      <c r="AD38">
        <v>18.864599999999999</v>
      </c>
      <c r="AE38">
        <v>34.022399999999998</v>
      </c>
      <c r="AF38">
        <v>9.1440000000000001</v>
      </c>
      <c r="AG38">
        <v>44.1464</v>
      </c>
      <c r="AH38">
        <v>72.395700000000005</v>
      </c>
      <c r="AI38">
        <v>0</v>
      </c>
      <c r="AJ38">
        <v>0</v>
      </c>
      <c r="AK38">
        <v>54.441000000000003</v>
      </c>
      <c r="AL38">
        <v>12.782</v>
      </c>
      <c r="AM38">
        <v>16.272200000000002</v>
      </c>
      <c r="AN38">
        <v>0.66605999999999999</v>
      </c>
      <c r="AO38">
        <v>0</v>
      </c>
      <c r="AP38">
        <v>1.5371999999999999</v>
      </c>
      <c r="AQ38">
        <v>65.207999999999998</v>
      </c>
      <c r="AR38">
        <v>11.04</v>
      </c>
      <c r="AS38">
        <v>16.680479999999999</v>
      </c>
      <c r="AT38">
        <v>14.9968</v>
      </c>
      <c r="AU38">
        <v>0</v>
      </c>
      <c r="AV38">
        <v>41.209600000000002</v>
      </c>
      <c r="AW38">
        <v>54.061799999999998</v>
      </c>
      <c r="AX38">
        <v>1.143</v>
      </c>
      <c r="AY38">
        <v>0</v>
      </c>
      <c r="AZ38">
        <f t="shared" si="0"/>
        <v>83.165256999999997</v>
      </c>
      <c r="BA38">
        <f t="shared" si="1"/>
        <v>3137.8471949999998</v>
      </c>
      <c r="BD38">
        <v>4.2945000000000002</v>
      </c>
      <c r="BE38">
        <v>0</v>
      </c>
      <c r="BF38">
        <v>2.0646000000000001E-2</v>
      </c>
      <c r="BG38">
        <v>0</v>
      </c>
      <c r="BH38">
        <v>3.7000000000000002E-3</v>
      </c>
      <c r="BI38">
        <v>0.84623999999999999</v>
      </c>
      <c r="BJ38">
        <v>0</v>
      </c>
      <c r="BK38">
        <v>0</v>
      </c>
      <c r="BL38">
        <v>0</v>
      </c>
      <c r="BM38">
        <v>0</v>
      </c>
      <c r="BN38">
        <v>2.0959999999999999E-2</v>
      </c>
      <c r="BO38">
        <v>2.02</v>
      </c>
      <c r="BP38">
        <v>2.19</v>
      </c>
      <c r="BQ38">
        <v>3.4642300000000001</v>
      </c>
      <c r="BR38">
        <v>0.49992799999999998</v>
      </c>
      <c r="BS38">
        <v>1.64</v>
      </c>
      <c r="BT38">
        <v>1.008</v>
      </c>
      <c r="BU38">
        <v>2.93553</v>
      </c>
      <c r="BV38">
        <v>1.342031</v>
      </c>
      <c r="BW38">
        <v>6.3</v>
      </c>
      <c r="BX38">
        <v>3.6907000000000001</v>
      </c>
      <c r="BY38">
        <v>0.26</v>
      </c>
      <c r="BZ38">
        <v>1.9378120000000001</v>
      </c>
      <c r="CA38">
        <v>3.5120239999999998</v>
      </c>
      <c r="CB38">
        <v>0.98</v>
      </c>
      <c r="CC38">
        <v>0.89</v>
      </c>
      <c r="CD38">
        <v>1.33</v>
      </c>
      <c r="CE38">
        <v>0</v>
      </c>
      <c r="CF38">
        <v>0.17</v>
      </c>
      <c r="CG38">
        <v>3.77</v>
      </c>
      <c r="CH38">
        <v>0.5796</v>
      </c>
      <c r="CI38">
        <v>6.48</v>
      </c>
      <c r="CJ38">
        <v>1.92</v>
      </c>
      <c r="CK38">
        <v>1.79</v>
      </c>
      <c r="CL38">
        <v>5.3144439999999999</v>
      </c>
      <c r="CM38">
        <v>1.870312</v>
      </c>
      <c r="CN38">
        <v>3.03478</v>
      </c>
      <c r="CO38">
        <v>3</v>
      </c>
      <c r="CP38">
        <v>0.99528000000000005</v>
      </c>
      <c r="CQ38">
        <v>2.79379</v>
      </c>
      <c r="CR38">
        <v>2.34</v>
      </c>
      <c r="CS38">
        <v>2.0069400000000002</v>
      </c>
      <c r="CT38">
        <v>1.9426559999999999</v>
      </c>
      <c r="CU38">
        <v>1.959376</v>
      </c>
      <c r="CV38">
        <v>2.6840619999999999</v>
      </c>
      <c r="CW38">
        <v>1.3277159999999999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83.165256999999997</v>
      </c>
    </row>
    <row r="39" spans="1:114">
      <c r="A39" t="s">
        <v>81</v>
      </c>
      <c r="B39">
        <v>0</v>
      </c>
      <c r="C39">
        <v>0</v>
      </c>
      <c r="D39">
        <v>5.48</v>
      </c>
      <c r="E39">
        <v>0</v>
      </c>
      <c r="F39">
        <v>0</v>
      </c>
      <c r="G39">
        <v>22.62</v>
      </c>
      <c r="H39">
        <v>0</v>
      </c>
      <c r="I39">
        <v>97.155000000000001</v>
      </c>
      <c r="J39">
        <v>1.143</v>
      </c>
      <c r="K39">
        <v>687.84215500000005</v>
      </c>
      <c r="L39">
        <v>656.40412500000002</v>
      </c>
      <c r="M39">
        <v>92.92</v>
      </c>
      <c r="N39">
        <v>119.15625</v>
      </c>
      <c r="O39">
        <v>124.79062500000001</v>
      </c>
      <c r="P39">
        <v>127.262</v>
      </c>
      <c r="Q39">
        <v>21.938279999999999</v>
      </c>
      <c r="R39">
        <v>42.846803999999999</v>
      </c>
      <c r="S39">
        <v>26.620229999999999</v>
      </c>
      <c r="T39">
        <v>0.5625</v>
      </c>
      <c r="U39">
        <v>348.97500000000002</v>
      </c>
      <c r="V39">
        <v>18.140333999999999</v>
      </c>
      <c r="W39">
        <v>40.128770000000003</v>
      </c>
      <c r="X39">
        <v>147.515625</v>
      </c>
      <c r="Y39">
        <v>0</v>
      </c>
      <c r="Z39">
        <v>0</v>
      </c>
      <c r="AA39">
        <v>0</v>
      </c>
      <c r="AB39">
        <v>3.47</v>
      </c>
      <c r="AC39">
        <v>0</v>
      </c>
      <c r="AD39">
        <v>18.864599999999999</v>
      </c>
      <c r="AE39">
        <v>34.022399999999998</v>
      </c>
      <c r="AF39">
        <v>0</v>
      </c>
      <c r="AG39">
        <v>44.1464</v>
      </c>
      <c r="AH39">
        <v>48.263800000000003</v>
      </c>
      <c r="AI39">
        <v>0</v>
      </c>
      <c r="AJ39">
        <v>0</v>
      </c>
      <c r="AK39">
        <v>54.441000000000003</v>
      </c>
      <c r="AL39">
        <v>12.782</v>
      </c>
      <c r="AM39">
        <v>16.272200000000002</v>
      </c>
      <c r="AN39">
        <v>0.66605999999999999</v>
      </c>
      <c r="AO39">
        <v>0</v>
      </c>
      <c r="AP39">
        <v>1.5371999999999999</v>
      </c>
      <c r="AQ39">
        <v>65.207999999999998</v>
      </c>
      <c r="AR39">
        <v>27.6</v>
      </c>
      <c r="AS39">
        <v>10.223520000000001</v>
      </c>
      <c r="AT39">
        <v>14.9968</v>
      </c>
      <c r="AU39">
        <v>0</v>
      </c>
      <c r="AV39">
        <v>41.209600000000002</v>
      </c>
      <c r="AW39">
        <v>54.061799999999998</v>
      </c>
      <c r="AX39">
        <v>1.143</v>
      </c>
      <c r="AY39">
        <v>0</v>
      </c>
      <c r="AZ39">
        <f t="shared" si="0"/>
        <v>83.324907999999994</v>
      </c>
      <c r="BA39">
        <f t="shared" si="1"/>
        <v>3113.7339860000002</v>
      </c>
      <c r="BD39">
        <v>4.2945000000000002</v>
      </c>
      <c r="BE39">
        <v>0</v>
      </c>
      <c r="BF39">
        <v>2.0572E-2</v>
      </c>
      <c r="BG39">
        <v>0</v>
      </c>
      <c r="BH39">
        <v>3.7000000000000002E-3</v>
      </c>
      <c r="BI39">
        <v>0.84623999999999999</v>
      </c>
      <c r="BJ39">
        <v>0</v>
      </c>
      <c r="BK39">
        <v>0</v>
      </c>
      <c r="BL39">
        <v>0</v>
      </c>
      <c r="BM39">
        <v>0</v>
      </c>
      <c r="BN39">
        <v>2.0959999999999999E-2</v>
      </c>
      <c r="BO39">
        <v>2.02</v>
      </c>
      <c r="BP39">
        <v>2.19</v>
      </c>
      <c r="BQ39">
        <v>3.4642300000000001</v>
      </c>
      <c r="BR39">
        <v>0.49992799999999998</v>
      </c>
      <c r="BS39">
        <v>1.64</v>
      </c>
      <c r="BT39">
        <v>1.008</v>
      </c>
      <c r="BU39">
        <v>2.93553</v>
      </c>
      <c r="BV39">
        <v>1.342031</v>
      </c>
      <c r="BW39">
        <v>6.3</v>
      </c>
      <c r="BX39">
        <v>3.9036249999999999</v>
      </c>
      <c r="BY39">
        <v>0.26</v>
      </c>
      <c r="BZ39">
        <v>1.9378120000000001</v>
      </c>
      <c r="CA39">
        <v>3.5120239999999998</v>
      </c>
      <c r="CB39">
        <v>1.1299999999999999</v>
      </c>
      <c r="CC39">
        <v>0.89</v>
      </c>
      <c r="CD39">
        <v>1.33</v>
      </c>
      <c r="CE39">
        <v>0</v>
      </c>
      <c r="CF39">
        <v>0.16</v>
      </c>
      <c r="CG39">
        <v>3.77</v>
      </c>
      <c r="CH39">
        <v>0.38640000000000002</v>
      </c>
      <c r="CI39">
        <v>6.48</v>
      </c>
      <c r="CJ39">
        <v>1.92</v>
      </c>
      <c r="CK39">
        <v>1.79</v>
      </c>
      <c r="CL39">
        <v>5.3144439999999999</v>
      </c>
      <c r="CM39">
        <v>1.870312</v>
      </c>
      <c r="CN39">
        <v>3.03478</v>
      </c>
      <c r="CO39">
        <v>3</v>
      </c>
      <c r="CP39">
        <v>0.99528000000000005</v>
      </c>
      <c r="CQ39">
        <v>2.79379</v>
      </c>
      <c r="CR39">
        <v>2.34</v>
      </c>
      <c r="CS39">
        <v>2.0069400000000002</v>
      </c>
      <c r="CT39">
        <v>1.9426559999999999</v>
      </c>
      <c r="CU39">
        <v>1.959376</v>
      </c>
      <c r="CV39">
        <v>2.6840619999999999</v>
      </c>
      <c r="CW39">
        <v>1.3277159999999999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83.324907999999994</v>
      </c>
    </row>
    <row r="40" spans="1:114">
      <c r="A40" t="s">
        <v>82</v>
      </c>
      <c r="B40">
        <v>0</v>
      </c>
      <c r="C40">
        <v>0</v>
      </c>
      <c r="D40">
        <v>5.48</v>
      </c>
      <c r="E40">
        <v>0</v>
      </c>
      <c r="F40">
        <v>0</v>
      </c>
      <c r="G40">
        <v>22.62</v>
      </c>
      <c r="H40">
        <v>0</v>
      </c>
      <c r="I40">
        <v>97.155000000000001</v>
      </c>
      <c r="J40">
        <v>1.143</v>
      </c>
      <c r="K40">
        <v>687.84215500000005</v>
      </c>
      <c r="L40">
        <v>656.40412500000002</v>
      </c>
      <c r="M40">
        <v>92.92</v>
      </c>
      <c r="N40">
        <v>119.15625</v>
      </c>
      <c r="O40">
        <v>124.79062500000001</v>
      </c>
      <c r="P40">
        <v>127.262</v>
      </c>
      <c r="Q40">
        <v>21.938279999999999</v>
      </c>
      <c r="R40">
        <v>42.846803999999999</v>
      </c>
      <c r="S40">
        <v>26.620229999999999</v>
      </c>
      <c r="T40">
        <v>0.5625</v>
      </c>
      <c r="U40">
        <v>348.97500000000002</v>
      </c>
      <c r="V40">
        <v>18.140333999999999</v>
      </c>
      <c r="W40">
        <v>40.128770000000003</v>
      </c>
      <c r="X40">
        <v>147.515625</v>
      </c>
      <c r="Y40">
        <v>0</v>
      </c>
      <c r="Z40">
        <v>0</v>
      </c>
      <c r="AA40">
        <v>0</v>
      </c>
      <c r="AB40">
        <v>3.47</v>
      </c>
      <c r="AC40">
        <v>0</v>
      </c>
      <c r="AD40">
        <v>18.864599999999999</v>
      </c>
      <c r="AE40">
        <v>34.022399999999998</v>
      </c>
      <c r="AF40">
        <v>0</v>
      </c>
      <c r="AG40">
        <v>44.1464</v>
      </c>
      <c r="AH40">
        <v>24.131900000000002</v>
      </c>
      <c r="AI40">
        <v>0</v>
      </c>
      <c r="AJ40">
        <v>0</v>
      </c>
      <c r="AK40">
        <v>54.441000000000003</v>
      </c>
      <c r="AL40">
        <v>12.782</v>
      </c>
      <c r="AM40">
        <v>16.272200000000002</v>
      </c>
      <c r="AN40">
        <v>0.66605999999999999</v>
      </c>
      <c r="AO40">
        <v>0</v>
      </c>
      <c r="AP40">
        <v>1.5371999999999999</v>
      </c>
      <c r="AQ40">
        <v>65.207999999999998</v>
      </c>
      <c r="AR40">
        <v>27.6</v>
      </c>
      <c r="AS40">
        <v>10.223520000000001</v>
      </c>
      <c r="AT40">
        <v>14.9968</v>
      </c>
      <c r="AU40">
        <v>0</v>
      </c>
      <c r="AV40">
        <v>41.209600000000002</v>
      </c>
      <c r="AW40">
        <v>54.061799999999998</v>
      </c>
      <c r="AX40">
        <v>1.143</v>
      </c>
      <c r="AY40">
        <v>0</v>
      </c>
      <c r="AZ40">
        <f t="shared" si="0"/>
        <v>83.158632999999995</v>
      </c>
      <c r="BA40">
        <f t="shared" si="1"/>
        <v>3089.4358109999998</v>
      </c>
      <c r="BD40">
        <v>4.2945000000000002</v>
      </c>
      <c r="BE40">
        <v>0</v>
      </c>
      <c r="BF40">
        <v>2.0572E-2</v>
      </c>
      <c r="BG40">
        <v>0</v>
      </c>
      <c r="BH40">
        <v>3.7000000000000002E-3</v>
      </c>
      <c r="BI40">
        <v>0.84623999999999999</v>
      </c>
      <c r="BJ40">
        <v>0</v>
      </c>
      <c r="BK40">
        <v>0</v>
      </c>
      <c r="BL40">
        <v>0</v>
      </c>
      <c r="BM40">
        <v>0</v>
      </c>
      <c r="BN40">
        <v>2.0959999999999999E-2</v>
      </c>
      <c r="BO40">
        <v>2.02</v>
      </c>
      <c r="BP40">
        <v>2.19</v>
      </c>
      <c r="BQ40">
        <v>3.4642300000000001</v>
      </c>
      <c r="BR40">
        <v>0.49992799999999998</v>
      </c>
      <c r="BS40">
        <v>1.64</v>
      </c>
      <c r="BT40">
        <v>0.67200000000000004</v>
      </c>
      <c r="BU40">
        <v>2.93553</v>
      </c>
      <c r="BV40">
        <v>1.342031</v>
      </c>
      <c r="BW40">
        <v>6.3</v>
      </c>
      <c r="BX40">
        <v>4.1165500000000002</v>
      </c>
      <c r="BY40">
        <v>0.26</v>
      </c>
      <c r="BZ40">
        <v>1.9378120000000001</v>
      </c>
      <c r="CA40">
        <v>3.5120239999999998</v>
      </c>
      <c r="CB40">
        <v>1.28</v>
      </c>
      <c r="CC40">
        <v>0.89</v>
      </c>
      <c r="CD40">
        <v>1.33</v>
      </c>
      <c r="CE40">
        <v>0</v>
      </c>
      <c r="CF40">
        <v>0.16</v>
      </c>
      <c r="CG40">
        <v>3.77</v>
      </c>
      <c r="CH40">
        <v>0.19320000000000001</v>
      </c>
      <c r="CI40">
        <v>6.48</v>
      </c>
      <c r="CJ40">
        <v>1.92</v>
      </c>
      <c r="CK40">
        <v>1.79</v>
      </c>
      <c r="CL40">
        <v>5.3144439999999999</v>
      </c>
      <c r="CM40">
        <v>1.870312</v>
      </c>
      <c r="CN40">
        <v>3.03478</v>
      </c>
      <c r="CO40">
        <v>3</v>
      </c>
      <c r="CP40">
        <v>0.99528000000000005</v>
      </c>
      <c r="CQ40">
        <v>2.79379</v>
      </c>
      <c r="CR40">
        <v>2.34</v>
      </c>
      <c r="CS40">
        <v>2.0069400000000002</v>
      </c>
      <c r="CT40">
        <v>1.9426559999999999</v>
      </c>
      <c r="CU40">
        <v>1.959376</v>
      </c>
      <c r="CV40">
        <v>2.6840619999999999</v>
      </c>
      <c r="CW40">
        <v>1.3277159999999999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83.158632999999995</v>
      </c>
    </row>
    <row r="41" spans="1:114">
      <c r="A41" t="s">
        <v>83</v>
      </c>
      <c r="B41">
        <v>0</v>
      </c>
      <c r="C41">
        <v>0</v>
      </c>
      <c r="D41">
        <v>5.48</v>
      </c>
      <c r="E41">
        <v>0</v>
      </c>
      <c r="F41">
        <v>0</v>
      </c>
      <c r="G41">
        <v>22.62</v>
      </c>
      <c r="H41">
        <v>0</v>
      </c>
      <c r="I41">
        <v>97.155000000000001</v>
      </c>
      <c r="J41">
        <v>1.143</v>
      </c>
      <c r="K41">
        <v>687.84215500000005</v>
      </c>
      <c r="L41">
        <v>656.40412500000002</v>
      </c>
      <c r="M41">
        <v>92.92</v>
      </c>
      <c r="N41">
        <v>119.15625</v>
      </c>
      <c r="O41">
        <v>124.79062500000001</v>
      </c>
      <c r="P41">
        <v>127.262</v>
      </c>
      <c r="Q41">
        <v>21.938279999999999</v>
      </c>
      <c r="R41">
        <v>42.846803999999999</v>
      </c>
      <c r="S41">
        <v>26.620229999999999</v>
      </c>
      <c r="T41">
        <v>0.5625</v>
      </c>
      <c r="U41">
        <v>348.97500000000002</v>
      </c>
      <c r="V41">
        <v>18.140333999999999</v>
      </c>
      <c r="W41">
        <v>38.914769999999997</v>
      </c>
      <c r="X41">
        <v>147.515625</v>
      </c>
      <c r="Y41">
        <v>0</v>
      </c>
      <c r="Z41">
        <v>0</v>
      </c>
      <c r="AA41">
        <v>0</v>
      </c>
      <c r="AB41">
        <v>3.47</v>
      </c>
      <c r="AC41">
        <v>0</v>
      </c>
      <c r="AD41">
        <v>18.864599999999999</v>
      </c>
      <c r="AE41">
        <v>34.022399999999998</v>
      </c>
      <c r="AF41">
        <v>0</v>
      </c>
      <c r="AG41">
        <v>44.1464</v>
      </c>
      <c r="AH41">
        <v>21.494</v>
      </c>
      <c r="AI41">
        <v>0</v>
      </c>
      <c r="AJ41">
        <v>0</v>
      </c>
      <c r="AK41">
        <v>54.441000000000003</v>
      </c>
      <c r="AL41">
        <v>12.782</v>
      </c>
      <c r="AM41">
        <v>16.272200000000002</v>
      </c>
      <c r="AN41">
        <v>0.66605999999999999</v>
      </c>
      <c r="AO41">
        <v>0</v>
      </c>
      <c r="AP41">
        <v>1.5371999999999999</v>
      </c>
      <c r="AQ41">
        <v>65.207999999999998</v>
      </c>
      <c r="AR41">
        <v>27.6</v>
      </c>
      <c r="AS41">
        <v>10.223520000000001</v>
      </c>
      <c r="AT41">
        <v>14.9968</v>
      </c>
      <c r="AU41">
        <v>0</v>
      </c>
      <c r="AV41">
        <v>41.209600000000002</v>
      </c>
      <c r="AW41">
        <v>54.061799999999998</v>
      </c>
      <c r="AX41">
        <v>1.143</v>
      </c>
      <c r="AY41">
        <v>0</v>
      </c>
      <c r="AZ41">
        <f t="shared" si="0"/>
        <v>83.056982999999988</v>
      </c>
      <c r="BA41">
        <f t="shared" si="1"/>
        <v>3085.4822610000001</v>
      </c>
      <c r="BD41">
        <v>4.2945000000000002</v>
      </c>
      <c r="BE41">
        <v>0</v>
      </c>
      <c r="BF41">
        <v>2.0572E-2</v>
      </c>
      <c r="BG41">
        <v>0</v>
      </c>
      <c r="BH41">
        <v>3.7000000000000002E-3</v>
      </c>
      <c r="BI41">
        <v>0.84623999999999999</v>
      </c>
      <c r="BJ41">
        <v>0</v>
      </c>
      <c r="BK41">
        <v>0</v>
      </c>
      <c r="BL41">
        <v>0</v>
      </c>
      <c r="BM41">
        <v>0</v>
      </c>
      <c r="BN41">
        <v>2.0959999999999999E-2</v>
      </c>
      <c r="BO41">
        <v>2.02</v>
      </c>
      <c r="BP41">
        <v>2.19</v>
      </c>
      <c r="BQ41">
        <v>3.4642300000000001</v>
      </c>
      <c r="BR41">
        <v>0.49992799999999998</v>
      </c>
      <c r="BS41">
        <v>1.64</v>
      </c>
      <c r="BT41">
        <v>0.31080000000000002</v>
      </c>
      <c r="BU41">
        <v>2.93553</v>
      </c>
      <c r="BV41">
        <v>1.342031</v>
      </c>
      <c r="BW41">
        <v>6.3</v>
      </c>
      <c r="BX41">
        <v>4.2584999999999997</v>
      </c>
      <c r="BY41">
        <v>0.26</v>
      </c>
      <c r="BZ41">
        <v>1.9378120000000001</v>
      </c>
      <c r="CA41">
        <v>3.5120239999999998</v>
      </c>
      <c r="CB41">
        <v>1.42</v>
      </c>
      <c r="CC41">
        <v>0.89</v>
      </c>
      <c r="CD41">
        <v>1.33</v>
      </c>
      <c r="CE41">
        <v>0</v>
      </c>
      <c r="CF41">
        <v>0.16</v>
      </c>
      <c r="CG41">
        <v>3.77</v>
      </c>
      <c r="CH41">
        <v>0.17080000000000001</v>
      </c>
      <c r="CI41">
        <v>6.48</v>
      </c>
      <c r="CJ41">
        <v>1.92</v>
      </c>
      <c r="CK41">
        <v>1.79</v>
      </c>
      <c r="CL41">
        <v>5.3144439999999999</v>
      </c>
      <c r="CM41">
        <v>1.870312</v>
      </c>
      <c r="CN41">
        <v>3.03478</v>
      </c>
      <c r="CO41">
        <v>3</v>
      </c>
      <c r="CP41">
        <v>0.99528000000000005</v>
      </c>
      <c r="CQ41">
        <v>2.79379</v>
      </c>
      <c r="CR41">
        <v>2.34</v>
      </c>
      <c r="CS41">
        <v>2.0069400000000002</v>
      </c>
      <c r="CT41">
        <v>1.9426559999999999</v>
      </c>
      <c r="CU41">
        <v>1.959376</v>
      </c>
      <c r="CV41">
        <v>2.6840619999999999</v>
      </c>
      <c r="CW41">
        <v>1.3277159999999999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83.056982999999988</v>
      </c>
    </row>
    <row r="42" spans="1:114">
      <c r="A42" t="s">
        <v>84</v>
      </c>
      <c r="B42">
        <v>0</v>
      </c>
      <c r="C42">
        <v>0</v>
      </c>
      <c r="D42">
        <v>5.48</v>
      </c>
      <c r="E42">
        <v>0</v>
      </c>
      <c r="F42">
        <v>0</v>
      </c>
      <c r="G42">
        <v>22.62</v>
      </c>
      <c r="H42">
        <v>0</v>
      </c>
      <c r="I42">
        <v>97.155000000000001</v>
      </c>
      <c r="J42">
        <v>1.143</v>
      </c>
      <c r="K42">
        <v>687.84215500000005</v>
      </c>
      <c r="L42">
        <v>656.40412500000002</v>
      </c>
      <c r="M42">
        <v>92.92</v>
      </c>
      <c r="N42">
        <v>119.15625</v>
      </c>
      <c r="O42">
        <v>124.79062500000001</v>
      </c>
      <c r="P42">
        <v>127.262</v>
      </c>
      <c r="Q42">
        <v>21.938279999999999</v>
      </c>
      <c r="R42">
        <v>42.846803999999999</v>
      </c>
      <c r="S42">
        <v>26.620229999999999</v>
      </c>
      <c r="T42">
        <v>0.5625</v>
      </c>
      <c r="U42">
        <v>348.97500000000002</v>
      </c>
      <c r="V42">
        <v>18.140333999999999</v>
      </c>
      <c r="W42">
        <v>38.914769999999997</v>
      </c>
      <c r="X42">
        <v>147.515625</v>
      </c>
      <c r="Y42">
        <v>0</v>
      </c>
      <c r="Z42">
        <v>0</v>
      </c>
      <c r="AA42">
        <v>0</v>
      </c>
      <c r="AB42">
        <v>3.47</v>
      </c>
      <c r="AC42">
        <v>0</v>
      </c>
      <c r="AD42">
        <v>9.2956000000000003</v>
      </c>
      <c r="AE42">
        <v>22.858799999999999</v>
      </c>
      <c r="AF42">
        <v>0</v>
      </c>
      <c r="AG42">
        <v>44.1464</v>
      </c>
      <c r="AH42">
        <v>18.0745</v>
      </c>
      <c r="AI42">
        <v>0</v>
      </c>
      <c r="AJ42">
        <v>0</v>
      </c>
      <c r="AK42">
        <v>54.441000000000003</v>
      </c>
      <c r="AL42">
        <v>12.782</v>
      </c>
      <c r="AM42">
        <v>16.272200000000002</v>
      </c>
      <c r="AN42">
        <v>0.66605999999999999</v>
      </c>
      <c r="AO42">
        <v>0</v>
      </c>
      <c r="AP42">
        <v>1.5371999999999999</v>
      </c>
      <c r="AQ42">
        <v>65.207999999999998</v>
      </c>
      <c r="AR42">
        <v>11.04</v>
      </c>
      <c r="AS42">
        <v>10.223520000000001</v>
      </c>
      <c r="AT42">
        <v>14.9968</v>
      </c>
      <c r="AU42">
        <v>0</v>
      </c>
      <c r="AV42">
        <v>41.209600000000002</v>
      </c>
      <c r="AW42">
        <v>54.061799999999998</v>
      </c>
      <c r="AX42">
        <v>1.143</v>
      </c>
      <c r="AY42">
        <v>0</v>
      </c>
      <c r="AZ42">
        <f t="shared" si="0"/>
        <v>82.900982999999997</v>
      </c>
      <c r="BA42">
        <f t="shared" si="1"/>
        <v>3044.6141610000004</v>
      </c>
      <c r="BD42">
        <v>4.2945000000000002</v>
      </c>
      <c r="BE42">
        <v>0</v>
      </c>
      <c r="BF42">
        <v>2.0572E-2</v>
      </c>
      <c r="BG42">
        <v>0</v>
      </c>
      <c r="BH42">
        <v>3.7000000000000002E-3</v>
      </c>
      <c r="BI42">
        <v>0.84623999999999999</v>
      </c>
      <c r="BJ42">
        <v>0</v>
      </c>
      <c r="BK42">
        <v>0</v>
      </c>
      <c r="BL42">
        <v>0</v>
      </c>
      <c r="BM42">
        <v>0</v>
      </c>
      <c r="BN42">
        <v>2.0959999999999999E-2</v>
      </c>
      <c r="BO42">
        <v>2.02</v>
      </c>
      <c r="BP42">
        <v>2.19</v>
      </c>
      <c r="BQ42">
        <v>3.4642300000000001</v>
      </c>
      <c r="BR42">
        <v>0.49992799999999998</v>
      </c>
      <c r="BS42">
        <v>1.64</v>
      </c>
      <c r="BT42">
        <v>0</v>
      </c>
      <c r="BU42">
        <v>2.93553</v>
      </c>
      <c r="BV42">
        <v>1.342031</v>
      </c>
      <c r="BW42">
        <v>6.3</v>
      </c>
      <c r="BX42">
        <v>4.2584999999999997</v>
      </c>
      <c r="BY42">
        <v>0.26</v>
      </c>
      <c r="BZ42">
        <v>1.9378120000000001</v>
      </c>
      <c r="CA42">
        <v>3.5120239999999998</v>
      </c>
      <c r="CB42">
        <v>1.58</v>
      </c>
      <c r="CC42">
        <v>0.9</v>
      </c>
      <c r="CD42">
        <v>1.34</v>
      </c>
      <c r="CE42">
        <v>0</v>
      </c>
      <c r="CF42">
        <v>0.16</v>
      </c>
      <c r="CG42">
        <v>3.77</v>
      </c>
      <c r="CH42">
        <v>0.14560000000000001</v>
      </c>
      <c r="CI42">
        <v>6.48</v>
      </c>
      <c r="CJ42">
        <v>1.92</v>
      </c>
      <c r="CK42">
        <v>1.79</v>
      </c>
      <c r="CL42">
        <v>5.3144439999999999</v>
      </c>
      <c r="CM42">
        <v>1.870312</v>
      </c>
      <c r="CN42">
        <v>3.03478</v>
      </c>
      <c r="CO42">
        <v>3</v>
      </c>
      <c r="CP42">
        <v>0.99528000000000005</v>
      </c>
      <c r="CQ42">
        <v>2.79379</v>
      </c>
      <c r="CR42">
        <v>2.34</v>
      </c>
      <c r="CS42">
        <v>2.0069400000000002</v>
      </c>
      <c r="CT42">
        <v>1.9426559999999999</v>
      </c>
      <c r="CU42">
        <v>1.959376</v>
      </c>
      <c r="CV42">
        <v>2.6840619999999999</v>
      </c>
      <c r="CW42">
        <v>1.3277159999999999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82.900982999999997</v>
      </c>
    </row>
    <row r="43" spans="1:114">
      <c r="A43" t="s">
        <v>85</v>
      </c>
      <c r="B43">
        <v>0</v>
      </c>
      <c r="C43">
        <v>0</v>
      </c>
      <c r="D43">
        <v>5.48</v>
      </c>
      <c r="E43">
        <v>0</v>
      </c>
      <c r="F43">
        <v>0</v>
      </c>
      <c r="G43">
        <v>22.62</v>
      </c>
      <c r="H43">
        <v>0</v>
      </c>
      <c r="I43">
        <v>97.155000000000001</v>
      </c>
      <c r="J43">
        <v>1.143</v>
      </c>
      <c r="K43">
        <v>687.84215500000005</v>
      </c>
      <c r="L43">
        <v>656.40412500000002</v>
      </c>
      <c r="M43">
        <v>92.92</v>
      </c>
      <c r="N43">
        <v>119.15625</v>
      </c>
      <c r="O43">
        <v>124.79062500000001</v>
      </c>
      <c r="P43">
        <v>127.262</v>
      </c>
      <c r="Q43">
        <v>21.938279999999999</v>
      </c>
      <c r="R43">
        <v>42.846803999999999</v>
      </c>
      <c r="S43">
        <v>26.620229999999999</v>
      </c>
      <c r="T43">
        <v>0.5625</v>
      </c>
      <c r="U43">
        <v>348.97500000000002</v>
      </c>
      <c r="V43">
        <v>18.140333999999999</v>
      </c>
      <c r="W43">
        <v>38.914769999999997</v>
      </c>
      <c r="X43">
        <v>147.515625</v>
      </c>
      <c r="Y43">
        <v>0</v>
      </c>
      <c r="Z43">
        <v>1.1000000000000001</v>
      </c>
      <c r="AA43">
        <v>0</v>
      </c>
      <c r="AB43">
        <v>3.47</v>
      </c>
      <c r="AC43">
        <v>0</v>
      </c>
      <c r="AD43">
        <v>9.2956000000000003</v>
      </c>
      <c r="AE43">
        <v>17.011199999999999</v>
      </c>
      <c r="AF43">
        <v>0</v>
      </c>
      <c r="AG43">
        <v>44.1464</v>
      </c>
      <c r="AH43">
        <v>0</v>
      </c>
      <c r="AI43">
        <v>0</v>
      </c>
      <c r="AJ43">
        <v>0</v>
      </c>
      <c r="AK43">
        <v>54.441000000000003</v>
      </c>
      <c r="AL43">
        <v>12.782</v>
      </c>
      <c r="AM43">
        <v>16.272200000000002</v>
      </c>
      <c r="AN43">
        <v>0.66605999999999999</v>
      </c>
      <c r="AO43">
        <v>0</v>
      </c>
      <c r="AP43">
        <v>1.5371999999999999</v>
      </c>
      <c r="AQ43">
        <v>47.19</v>
      </c>
      <c r="AR43">
        <v>6.6239999999999997</v>
      </c>
      <c r="AS43">
        <v>10.223520000000001</v>
      </c>
      <c r="AT43">
        <v>14.9968</v>
      </c>
      <c r="AU43">
        <v>0</v>
      </c>
      <c r="AV43">
        <v>41.209600000000002</v>
      </c>
      <c r="AW43">
        <v>54.061799999999998</v>
      </c>
      <c r="AX43">
        <v>1.143</v>
      </c>
      <c r="AY43">
        <v>0</v>
      </c>
      <c r="AZ43">
        <f t="shared" si="0"/>
        <v>82.815308999999999</v>
      </c>
      <c r="BA43">
        <f t="shared" si="1"/>
        <v>2999.272387</v>
      </c>
      <c r="BD43">
        <v>4.2945000000000002</v>
      </c>
      <c r="BE43">
        <v>0</v>
      </c>
      <c r="BF43">
        <v>2.0497999999999999E-2</v>
      </c>
      <c r="BG43">
        <v>0</v>
      </c>
      <c r="BH43">
        <v>3.7000000000000002E-3</v>
      </c>
      <c r="BI43">
        <v>0.84623999999999999</v>
      </c>
      <c r="BJ43">
        <v>0</v>
      </c>
      <c r="BK43">
        <v>0</v>
      </c>
      <c r="BL43">
        <v>0</v>
      </c>
      <c r="BM43">
        <v>0</v>
      </c>
      <c r="BN43">
        <v>2.0959999999999999E-2</v>
      </c>
      <c r="BO43">
        <v>2.02</v>
      </c>
      <c r="BP43">
        <v>2.19</v>
      </c>
      <c r="BQ43">
        <v>3.4642300000000001</v>
      </c>
      <c r="BR43">
        <v>0.49992799999999998</v>
      </c>
      <c r="BS43">
        <v>1.64</v>
      </c>
      <c r="BT43">
        <v>0</v>
      </c>
      <c r="BU43">
        <v>2.93553</v>
      </c>
      <c r="BV43">
        <v>1.342031</v>
      </c>
      <c r="BW43">
        <v>6.3</v>
      </c>
      <c r="BX43">
        <v>4.2584999999999997</v>
      </c>
      <c r="BY43">
        <v>0.26</v>
      </c>
      <c r="BZ43">
        <v>1.9378120000000001</v>
      </c>
      <c r="CA43">
        <v>3.5120239999999998</v>
      </c>
      <c r="CB43">
        <v>1.64</v>
      </c>
      <c r="CC43">
        <v>0.9</v>
      </c>
      <c r="CD43">
        <v>1.34</v>
      </c>
      <c r="CE43">
        <v>0</v>
      </c>
      <c r="CF43">
        <v>0.16</v>
      </c>
      <c r="CG43">
        <v>3.77</v>
      </c>
      <c r="CH43">
        <v>0</v>
      </c>
      <c r="CI43">
        <v>6.48</v>
      </c>
      <c r="CJ43">
        <v>1.92</v>
      </c>
      <c r="CK43">
        <v>1.79</v>
      </c>
      <c r="CL43">
        <v>5.3144439999999999</v>
      </c>
      <c r="CM43">
        <v>1.870312</v>
      </c>
      <c r="CN43">
        <v>3.03478</v>
      </c>
      <c r="CO43">
        <v>3</v>
      </c>
      <c r="CP43">
        <v>0.99528000000000005</v>
      </c>
      <c r="CQ43">
        <v>2.79379</v>
      </c>
      <c r="CR43">
        <v>2.34</v>
      </c>
      <c r="CS43">
        <v>2.0069400000000002</v>
      </c>
      <c r="CT43">
        <v>1.9426559999999999</v>
      </c>
      <c r="CU43">
        <v>1.959376</v>
      </c>
      <c r="CV43">
        <v>2.6840619999999999</v>
      </c>
      <c r="CW43">
        <v>1.3277159999999999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82.815308999999999</v>
      </c>
    </row>
    <row r="44" spans="1:114">
      <c r="A44" t="s">
        <v>86</v>
      </c>
      <c r="B44">
        <v>0</v>
      </c>
      <c r="C44">
        <v>0</v>
      </c>
      <c r="D44">
        <v>5.48</v>
      </c>
      <c r="E44">
        <v>0</v>
      </c>
      <c r="F44">
        <v>0</v>
      </c>
      <c r="G44">
        <v>22.62</v>
      </c>
      <c r="H44">
        <v>0</v>
      </c>
      <c r="I44">
        <v>97.155000000000001</v>
      </c>
      <c r="J44">
        <v>1.143</v>
      </c>
      <c r="K44">
        <v>630.351315</v>
      </c>
      <c r="L44">
        <v>656.40412500000002</v>
      </c>
      <c r="M44">
        <v>92.92</v>
      </c>
      <c r="N44">
        <v>119.15625</v>
      </c>
      <c r="O44">
        <v>124.79062500000001</v>
      </c>
      <c r="P44">
        <v>127.262</v>
      </c>
      <c r="Q44">
        <v>21.938279999999999</v>
      </c>
      <c r="R44">
        <v>42.846803999999999</v>
      </c>
      <c r="S44">
        <v>26.620229999999999</v>
      </c>
      <c r="T44">
        <v>0.5625</v>
      </c>
      <c r="U44">
        <v>348.97500000000002</v>
      </c>
      <c r="V44">
        <v>18.140333999999999</v>
      </c>
      <c r="W44">
        <v>38.914769999999997</v>
      </c>
      <c r="X44">
        <v>147.515625</v>
      </c>
      <c r="Y44">
        <v>0</v>
      </c>
      <c r="Z44">
        <v>6.5537999999999998</v>
      </c>
      <c r="AA44">
        <v>0</v>
      </c>
      <c r="AB44">
        <v>3.47</v>
      </c>
      <c r="AC44">
        <v>0</v>
      </c>
      <c r="AD44">
        <v>5.6047000000000002</v>
      </c>
      <c r="AE44">
        <v>0</v>
      </c>
      <c r="AF44">
        <v>0</v>
      </c>
      <c r="AG44">
        <v>44.1464</v>
      </c>
      <c r="AH44">
        <v>0</v>
      </c>
      <c r="AI44">
        <v>0</v>
      </c>
      <c r="AJ44">
        <v>0</v>
      </c>
      <c r="AK44">
        <v>54.441000000000003</v>
      </c>
      <c r="AL44">
        <v>12.782</v>
      </c>
      <c r="AM44">
        <v>16.272200000000002</v>
      </c>
      <c r="AN44">
        <v>0.66605999999999999</v>
      </c>
      <c r="AO44">
        <v>0</v>
      </c>
      <c r="AP44">
        <v>1.5371999999999999</v>
      </c>
      <c r="AQ44">
        <v>30.36</v>
      </c>
      <c r="AR44">
        <v>6.6239999999999997</v>
      </c>
      <c r="AS44">
        <v>10.223520000000001</v>
      </c>
      <c r="AT44">
        <v>14.9968</v>
      </c>
      <c r="AU44">
        <v>0</v>
      </c>
      <c r="AV44">
        <v>41.209600000000002</v>
      </c>
      <c r="AW44">
        <v>54.061799999999998</v>
      </c>
      <c r="AX44">
        <v>1.143</v>
      </c>
      <c r="AY44">
        <v>0</v>
      </c>
      <c r="AZ44">
        <f t="shared" si="0"/>
        <v>82.875308999999987</v>
      </c>
      <c r="BA44">
        <f t="shared" si="1"/>
        <v>2909.7632470000003</v>
      </c>
      <c r="BD44">
        <v>4.2945000000000002</v>
      </c>
      <c r="BE44">
        <v>0</v>
      </c>
      <c r="BF44">
        <v>2.0497999999999999E-2</v>
      </c>
      <c r="BG44">
        <v>0</v>
      </c>
      <c r="BH44">
        <v>3.7000000000000002E-3</v>
      </c>
      <c r="BI44">
        <v>0.84623999999999999</v>
      </c>
      <c r="BJ44">
        <v>0</v>
      </c>
      <c r="BK44">
        <v>0</v>
      </c>
      <c r="BL44">
        <v>0</v>
      </c>
      <c r="BM44">
        <v>0</v>
      </c>
      <c r="BN44">
        <v>2.0959999999999999E-2</v>
      </c>
      <c r="BO44">
        <v>2.02</v>
      </c>
      <c r="BP44">
        <v>2.19</v>
      </c>
      <c r="BQ44">
        <v>3.4642300000000001</v>
      </c>
      <c r="BR44">
        <v>0.49992799999999998</v>
      </c>
      <c r="BS44">
        <v>1.64</v>
      </c>
      <c r="BT44">
        <v>0</v>
      </c>
      <c r="BU44">
        <v>2.93553</v>
      </c>
      <c r="BV44">
        <v>1.342031</v>
      </c>
      <c r="BW44">
        <v>6.3</v>
      </c>
      <c r="BX44">
        <v>4.2584999999999997</v>
      </c>
      <c r="BY44">
        <v>0.26</v>
      </c>
      <c r="BZ44">
        <v>1.9378120000000001</v>
      </c>
      <c r="CA44">
        <v>3.5120239999999998</v>
      </c>
      <c r="CB44">
        <v>1.64</v>
      </c>
      <c r="CC44">
        <v>0.93</v>
      </c>
      <c r="CD44">
        <v>1.37</v>
      </c>
      <c r="CE44">
        <v>0</v>
      </c>
      <c r="CF44">
        <v>0.16</v>
      </c>
      <c r="CG44">
        <v>3.77</v>
      </c>
      <c r="CH44">
        <v>0</v>
      </c>
      <c r="CI44">
        <v>6.48</v>
      </c>
      <c r="CJ44">
        <v>1.92</v>
      </c>
      <c r="CK44">
        <v>1.79</v>
      </c>
      <c r="CL44">
        <v>5.3144439999999999</v>
      </c>
      <c r="CM44">
        <v>1.870312</v>
      </c>
      <c r="CN44">
        <v>3.03478</v>
      </c>
      <c r="CO44">
        <v>3</v>
      </c>
      <c r="CP44">
        <v>0.99528000000000005</v>
      </c>
      <c r="CQ44">
        <v>2.79379</v>
      </c>
      <c r="CR44">
        <v>2.34</v>
      </c>
      <c r="CS44">
        <v>2.0069400000000002</v>
      </c>
      <c r="CT44">
        <v>1.9426559999999999</v>
      </c>
      <c r="CU44">
        <v>1.959376</v>
      </c>
      <c r="CV44">
        <v>2.6840619999999999</v>
      </c>
      <c r="CW44">
        <v>1.3277159999999999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82.875308999999987</v>
      </c>
    </row>
    <row r="45" spans="1:114">
      <c r="A45" t="s">
        <v>87</v>
      </c>
      <c r="B45">
        <v>0</v>
      </c>
      <c r="C45">
        <v>0</v>
      </c>
      <c r="D45">
        <v>5.48</v>
      </c>
      <c r="E45">
        <v>0</v>
      </c>
      <c r="F45">
        <v>0</v>
      </c>
      <c r="G45">
        <v>22.62</v>
      </c>
      <c r="H45">
        <v>0</v>
      </c>
      <c r="I45">
        <v>97.155000000000001</v>
      </c>
      <c r="J45">
        <v>1.143</v>
      </c>
      <c r="K45">
        <v>572.86047499999995</v>
      </c>
      <c r="L45">
        <v>656.40412500000002</v>
      </c>
      <c r="M45">
        <v>92.92</v>
      </c>
      <c r="N45">
        <v>119.15625</v>
      </c>
      <c r="O45">
        <v>124.79062500000001</v>
      </c>
      <c r="P45">
        <v>127.262</v>
      </c>
      <c r="Q45">
        <v>21.938279999999999</v>
      </c>
      <c r="R45">
        <v>42.846803999999999</v>
      </c>
      <c r="S45">
        <v>26.620229999999999</v>
      </c>
      <c r="T45">
        <v>0.5625</v>
      </c>
      <c r="U45">
        <v>348.97500000000002</v>
      </c>
      <c r="V45">
        <v>18.140333999999999</v>
      </c>
      <c r="W45">
        <v>38.914769999999997</v>
      </c>
      <c r="X45">
        <v>147.515625</v>
      </c>
      <c r="Y45">
        <v>0</v>
      </c>
      <c r="Z45">
        <v>6.5537999999999998</v>
      </c>
      <c r="AA45">
        <v>0</v>
      </c>
      <c r="AB45">
        <v>3.47</v>
      </c>
      <c r="AC45">
        <v>0</v>
      </c>
      <c r="AD45">
        <v>0</v>
      </c>
      <c r="AE45">
        <v>0</v>
      </c>
      <c r="AF45">
        <v>0</v>
      </c>
      <c r="AG45">
        <v>44.1464</v>
      </c>
      <c r="AH45">
        <v>0</v>
      </c>
      <c r="AI45">
        <v>0</v>
      </c>
      <c r="AJ45">
        <v>0</v>
      </c>
      <c r="AK45">
        <v>54.441000000000003</v>
      </c>
      <c r="AL45">
        <v>12.782</v>
      </c>
      <c r="AM45">
        <v>16.272200000000002</v>
      </c>
      <c r="AN45">
        <v>0.66605999999999999</v>
      </c>
      <c r="AO45">
        <v>0</v>
      </c>
      <c r="AP45">
        <v>1.5371999999999999</v>
      </c>
      <c r="AQ45">
        <v>15.18</v>
      </c>
      <c r="AR45">
        <v>11.04</v>
      </c>
      <c r="AS45">
        <v>16.680479999999999</v>
      </c>
      <c r="AT45">
        <v>14.9968</v>
      </c>
      <c r="AU45">
        <v>0</v>
      </c>
      <c r="AV45">
        <v>41.209600000000002</v>
      </c>
      <c r="AW45">
        <v>54.061799999999998</v>
      </c>
      <c r="AX45">
        <v>1.143</v>
      </c>
      <c r="AY45">
        <v>0</v>
      </c>
      <c r="AZ45">
        <f t="shared" si="0"/>
        <v>82.564950999999994</v>
      </c>
      <c r="BA45">
        <f t="shared" si="1"/>
        <v>2842.0503090000002</v>
      </c>
      <c r="BD45">
        <v>4.2945000000000002</v>
      </c>
      <c r="BE45">
        <v>0</v>
      </c>
      <c r="BF45">
        <v>2.0497999999999999E-2</v>
      </c>
      <c r="BG45">
        <v>0</v>
      </c>
      <c r="BH45">
        <v>3.7000000000000002E-3</v>
      </c>
      <c r="BI45">
        <v>0.84623999999999999</v>
      </c>
      <c r="BJ45">
        <v>0</v>
      </c>
      <c r="BK45">
        <v>0</v>
      </c>
      <c r="BL45">
        <v>0</v>
      </c>
      <c r="BM45">
        <v>0</v>
      </c>
      <c r="BN45">
        <v>2.0959999999999999E-2</v>
      </c>
      <c r="BO45">
        <v>2.02</v>
      </c>
      <c r="BP45">
        <v>2.19</v>
      </c>
      <c r="BQ45">
        <v>3.4642300000000001</v>
      </c>
      <c r="BR45">
        <v>5.5199999999999999E-2</v>
      </c>
      <c r="BS45">
        <v>1.64</v>
      </c>
      <c r="BT45">
        <v>0</v>
      </c>
      <c r="BU45">
        <v>2.8898999999999999</v>
      </c>
      <c r="BV45">
        <v>1.342031</v>
      </c>
      <c r="BW45">
        <v>6.3</v>
      </c>
      <c r="BX45">
        <v>4.2584999999999997</v>
      </c>
      <c r="BY45">
        <v>0.26</v>
      </c>
      <c r="BZ45">
        <v>1.9378120000000001</v>
      </c>
      <c r="CA45">
        <v>3.5120239999999998</v>
      </c>
      <c r="CB45">
        <v>1.64</v>
      </c>
      <c r="CC45">
        <v>0.93</v>
      </c>
      <c r="CD45">
        <v>1.37</v>
      </c>
      <c r="CE45">
        <v>0</v>
      </c>
      <c r="CF45">
        <v>0.16</v>
      </c>
      <c r="CG45">
        <v>3.77</v>
      </c>
      <c r="CH45">
        <v>0</v>
      </c>
      <c r="CI45">
        <v>6.66</v>
      </c>
      <c r="CJ45">
        <v>1.92</v>
      </c>
      <c r="CK45">
        <v>1.79</v>
      </c>
      <c r="CL45">
        <v>5.3144439999999999</v>
      </c>
      <c r="CM45">
        <v>1.870312</v>
      </c>
      <c r="CN45">
        <v>3.03478</v>
      </c>
      <c r="CO45">
        <v>3</v>
      </c>
      <c r="CP45">
        <v>0.99528000000000005</v>
      </c>
      <c r="CQ45">
        <v>2.79379</v>
      </c>
      <c r="CR45">
        <v>2.34</v>
      </c>
      <c r="CS45">
        <v>2.0069400000000002</v>
      </c>
      <c r="CT45">
        <v>1.9426559999999999</v>
      </c>
      <c r="CU45">
        <v>1.959376</v>
      </c>
      <c r="CV45">
        <v>2.6840619999999999</v>
      </c>
      <c r="CW45">
        <v>1.3277159999999999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82.564950999999994</v>
      </c>
    </row>
    <row r="46" spans="1:114">
      <c r="A46" t="s">
        <v>88</v>
      </c>
      <c r="B46">
        <v>0</v>
      </c>
      <c r="C46">
        <v>0</v>
      </c>
      <c r="D46">
        <v>5.48</v>
      </c>
      <c r="E46">
        <v>0</v>
      </c>
      <c r="F46">
        <v>0</v>
      </c>
      <c r="G46">
        <v>22.62</v>
      </c>
      <c r="H46">
        <v>0</v>
      </c>
      <c r="I46">
        <v>97.155000000000001</v>
      </c>
      <c r="J46">
        <v>1.143</v>
      </c>
      <c r="K46">
        <v>515.87603100000001</v>
      </c>
      <c r="L46">
        <v>656.40412500000002</v>
      </c>
      <c r="M46">
        <v>92.92</v>
      </c>
      <c r="N46">
        <v>119.15625</v>
      </c>
      <c r="O46">
        <v>124.79062500000001</v>
      </c>
      <c r="P46">
        <v>127.262</v>
      </c>
      <c r="Q46">
        <v>21.938279999999999</v>
      </c>
      <c r="R46">
        <v>42.846803999999999</v>
      </c>
      <c r="S46">
        <v>26.620229999999999</v>
      </c>
      <c r="T46">
        <v>0.5625</v>
      </c>
      <c r="U46">
        <v>348.97500000000002</v>
      </c>
      <c r="V46">
        <v>18.140333999999999</v>
      </c>
      <c r="W46">
        <v>38.914769999999997</v>
      </c>
      <c r="X46">
        <v>147.515625</v>
      </c>
      <c r="Y46">
        <v>0</v>
      </c>
      <c r="Z46">
        <v>6.5537999999999998</v>
      </c>
      <c r="AA46">
        <v>0</v>
      </c>
      <c r="AB46">
        <v>3.47</v>
      </c>
      <c r="AC46">
        <v>0</v>
      </c>
      <c r="AD46">
        <v>0</v>
      </c>
      <c r="AE46">
        <v>0</v>
      </c>
      <c r="AF46">
        <v>0</v>
      </c>
      <c r="AG46">
        <v>44.1464</v>
      </c>
      <c r="AH46">
        <v>0</v>
      </c>
      <c r="AI46">
        <v>0</v>
      </c>
      <c r="AJ46">
        <v>0</v>
      </c>
      <c r="AK46">
        <v>54.441000000000003</v>
      </c>
      <c r="AL46">
        <v>12.782</v>
      </c>
      <c r="AM46">
        <v>16.272200000000002</v>
      </c>
      <c r="AN46">
        <v>0.66605999999999999</v>
      </c>
      <c r="AO46">
        <v>0</v>
      </c>
      <c r="AP46">
        <v>1.5371999999999999</v>
      </c>
      <c r="AQ46">
        <v>15.18</v>
      </c>
      <c r="AR46">
        <v>27.6</v>
      </c>
      <c r="AS46">
        <v>16.680479999999999</v>
      </c>
      <c r="AT46">
        <v>14.9968</v>
      </c>
      <c r="AU46">
        <v>0</v>
      </c>
      <c r="AV46">
        <v>41.209600000000002</v>
      </c>
      <c r="AW46">
        <v>54.061799999999998</v>
      </c>
      <c r="AX46">
        <v>1.143</v>
      </c>
      <c r="AY46">
        <v>0</v>
      </c>
      <c r="AZ46">
        <f t="shared" si="0"/>
        <v>82.609751000000003</v>
      </c>
      <c r="BA46">
        <f t="shared" si="1"/>
        <v>2801.6706650000001</v>
      </c>
      <c r="BD46">
        <v>4.2945000000000002</v>
      </c>
      <c r="BE46">
        <v>0</v>
      </c>
      <c r="BF46">
        <v>2.0497999999999999E-2</v>
      </c>
      <c r="BG46">
        <v>0</v>
      </c>
      <c r="BH46">
        <v>3.7000000000000002E-3</v>
      </c>
      <c r="BI46">
        <v>0.84623999999999999</v>
      </c>
      <c r="BJ46">
        <v>0</v>
      </c>
      <c r="BK46">
        <v>0</v>
      </c>
      <c r="BL46">
        <v>0</v>
      </c>
      <c r="BM46">
        <v>0</v>
      </c>
      <c r="BN46">
        <v>2.0959999999999999E-2</v>
      </c>
      <c r="BO46">
        <v>2.02</v>
      </c>
      <c r="BP46">
        <v>2.19</v>
      </c>
      <c r="BQ46">
        <v>3.4642300000000001</v>
      </c>
      <c r="BR46">
        <v>0</v>
      </c>
      <c r="BS46">
        <v>1.64</v>
      </c>
      <c r="BT46">
        <v>0</v>
      </c>
      <c r="BU46">
        <v>2.8898999999999999</v>
      </c>
      <c r="BV46">
        <v>1.342031</v>
      </c>
      <c r="BW46">
        <v>6.3</v>
      </c>
      <c r="BX46">
        <v>4.2584999999999997</v>
      </c>
      <c r="BY46">
        <v>0.26</v>
      </c>
      <c r="BZ46">
        <v>1.9378120000000001</v>
      </c>
      <c r="CA46">
        <v>3.5120239999999998</v>
      </c>
      <c r="CB46">
        <v>1.64</v>
      </c>
      <c r="CC46">
        <v>0.93</v>
      </c>
      <c r="CD46">
        <v>1.37</v>
      </c>
      <c r="CE46">
        <v>0</v>
      </c>
      <c r="CF46">
        <v>0.16</v>
      </c>
      <c r="CG46">
        <v>3.77</v>
      </c>
      <c r="CH46">
        <v>0</v>
      </c>
      <c r="CI46">
        <v>6.76</v>
      </c>
      <c r="CJ46">
        <v>1.92</v>
      </c>
      <c r="CK46">
        <v>1.79</v>
      </c>
      <c r="CL46">
        <v>5.3144439999999999</v>
      </c>
      <c r="CM46">
        <v>1.870312</v>
      </c>
      <c r="CN46">
        <v>3.03478</v>
      </c>
      <c r="CO46">
        <v>3</v>
      </c>
      <c r="CP46">
        <v>0.99528000000000005</v>
      </c>
      <c r="CQ46">
        <v>2.79379</v>
      </c>
      <c r="CR46">
        <v>2.34</v>
      </c>
      <c r="CS46">
        <v>2.0069400000000002</v>
      </c>
      <c r="CT46">
        <v>1.9426559999999999</v>
      </c>
      <c r="CU46">
        <v>1.959376</v>
      </c>
      <c r="CV46">
        <v>2.6840619999999999</v>
      </c>
      <c r="CW46">
        <v>1.3277159999999999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82.609751000000003</v>
      </c>
    </row>
    <row r="47" spans="1:114">
      <c r="A47" t="s">
        <v>89</v>
      </c>
      <c r="B47">
        <v>0</v>
      </c>
      <c r="C47">
        <v>0</v>
      </c>
      <c r="D47">
        <v>5.48</v>
      </c>
      <c r="E47">
        <v>0</v>
      </c>
      <c r="F47">
        <v>0</v>
      </c>
      <c r="G47">
        <v>22.62</v>
      </c>
      <c r="H47">
        <v>0</v>
      </c>
      <c r="I47">
        <v>97.155000000000001</v>
      </c>
      <c r="J47">
        <v>1.143</v>
      </c>
      <c r="K47">
        <v>515.87603100000001</v>
      </c>
      <c r="L47">
        <v>656.40412500000002</v>
      </c>
      <c r="M47">
        <v>92.92</v>
      </c>
      <c r="N47">
        <v>119.15625</v>
      </c>
      <c r="O47">
        <v>124.79062500000001</v>
      </c>
      <c r="P47">
        <v>127.262</v>
      </c>
      <c r="Q47">
        <v>21.938279999999999</v>
      </c>
      <c r="R47">
        <v>42.846803999999999</v>
      </c>
      <c r="S47">
        <v>26.620229999999999</v>
      </c>
      <c r="T47">
        <v>0.5625</v>
      </c>
      <c r="U47">
        <v>348.97500000000002</v>
      </c>
      <c r="V47">
        <v>18.140333999999999</v>
      </c>
      <c r="W47">
        <v>38.914769999999997</v>
      </c>
      <c r="X47">
        <v>147.515625</v>
      </c>
      <c r="Y47">
        <v>0</v>
      </c>
      <c r="Z47">
        <v>6.5537999999999998</v>
      </c>
      <c r="AA47">
        <v>0</v>
      </c>
      <c r="AB47">
        <v>3.47</v>
      </c>
      <c r="AC47">
        <v>0</v>
      </c>
      <c r="AD47">
        <v>0</v>
      </c>
      <c r="AE47">
        <v>0</v>
      </c>
      <c r="AF47">
        <v>0</v>
      </c>
      <c r="AG47">
        <v>44.1464</v>
      </c>
      <c r="AH47">
        <v>0</v>
      </c>
      <c r="AI47">
        <v>0</v>
      </c>
      <c r="AJ47">
        <v>0</v>
      </c>
      <c r="AK47">
        <v>54.441000000000003</v>
      </c>
      <c r="AL47">
        <v>12.782</v>
      </c>
      <c r="AM47">
        <v>16.272200000000002</v>
      </c>
      <c r="AN47">
        <v>0.66605999999999999</v>
      </c>
      <c r="AO47">
        <v>0</v>
      </c>
      <c r="AP47">
        <v>2.1777000000000002</v>
      </c>
      <c r="AQ47">
        <v>0</v>
      </c>
      <c r="AR47">
        <v>27.6</v>
      </c>
      <c r="AS47">
        <v>16.680479999999999</v>
      </c>
      <c r="AT47">
        <v>14.9968</v>
      </c>
      <c r="AU47">
        <v>0</v>
      </c>
      <c r="AV47">
        <v>41.209600000000002</v>
      </c>
      <c r="AW47">
        <v>54.061799999999998</v>
      </c>
      <c r="AX47">
        <v>1.143</v>
      </c>
      <c r="AY47">
        <v>0</v>
      </c>
      <c r="AZ47">
        <f t="shared" si="0"/>
        <v>82.769516999999993</v>
      </c>
      <c r="BA47">
        <f t="shared" si="1"/>
        <v>2787.2909310000005</v>
      </c>
      <c r="BD47">
        <v>4.2945000000000002</v>
      </c>
      <c r="BE47">
        <v>0</v>
      </c>
      <c r="BF47">
        <v>2.0424000000000001E-2</v>
      </c>
      <c r="BG47">
        <v>0</v>
      </c>
      <c r="BH47">
        <v>3.7000000000000002E-3</v>
      </c>
      <c r="BI47">
        <v>0.84623999999999999</v>
      </c>
      <c r="BJ47">
        <v>0</v>
      </c>
      <c r="BK47">
        <v>0</v>
      </c>
      <c r="BL47">
        <v>0</v>
      </c>
      <c r="BM47">
        <v>0</v>
      </c>
      <c r="BN47">
        <v>2.0799999999999999E-2</v>
      </c>
      <c r="BO47">
        <v>2.02</v>
      </c>
      <c r="BP47">
        <v>2.19</v>
      </c>
      <c r="BQ47">
        <v>3.4642300000000001</v>
      </c>
      <c r="BR47">
        <v>0</v>
      </c>
      <c r="BS47">
        <v>1.64</v>
      </c>
      <c r="BT47">
        <v>0</v>
      </c>
      <c r="BU47">
        <v>2.8898999999999999</v>
      </c>
      <c r="BV47">
        <v>1.342031</v>
      </c>
      <c r="BW47">
        <v>6.3</v>
      </c>
      <c r="BX47">
        <v>4.2584999999999997</v>
      </c>
      <c r="BY47">
        <v>0.26</v>
      </c>
      <c r="BZ47">
        <v>1.9378120000000001</v>
      </c>
      <c r="CA47">
        <v>3.5120239999999998</v>
      </c>
      <c r="CB47">
        <v>1.64</v>
      </c>
      <c r="CC47">
        <v>0.93</v>
      </c>
      <c r="CD47">
        <v>1.32</v>
      </c>
      <c r="CE47">
        <v>0</v>
      </c>
      <c r="CF47">
        <v>0.16</v>
      </c>
      <c r="CG47">
        <v>3.77</v>
      </c>
      <c r="CH47">
        <v>0</v>
      </c>
      <c r="CI47">
        <v>6.97</v>
      </c>
      <c r="CJ47">
        <v>1.92</v>
      </c>
      <c r="CK47">
        <v>1.79</v>
      </c>
      <c r="CL47">
        <v>5.3144439999999999</v>
      </c>
      <c r="CM47">
        <v>1.870312</v>
      </c>
      <c r="CN47">
        <v>3.03478</v>
      </c>
      <c r="CO47">
        <v>3</v>
      </c>
      <c r="CP47">
        <v>0.99528000000000005</v>
      </c>
      <c r="CQ47">
        <v>2.79379</v>
      </c>
      <c r="CR47">
        <v>2.34</v>
      </c>
      <c r="CS47">
        <v>2.0069400000000002</v>
      </c>
      <c r="CT47">
        <v>1.9426559999999999</v>
      </c>
      <c r="CU47">
        <v>1.959376</v>
      </c>
      <c r="CV47">
        <v>2.6840619999999999</v>
      </c>
      <c r="CW47">
        <v>1.3277159999999999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82.769516999999993</v>
      </c>
    </row>
    <row r="48" spans="1:114">
      <c r="A48" t="s">
        <v>90</v>
      </c>
      <c r="B48">
        <v>0</v>
      </c>
      <c r="C48">
        <v>0</v>
      </c>
      <c r="D48">
        <v>5.48</v>
      </c>
      <c r="E48">
        <v>0</v>
      </c>
      <c r="F48">
        <v>0</v>
      </c>
      <c r="G48">
        <v>22.62</v>
      </c>
      <c r="H48">
        <v>0</v>
      </c>
      <c r="I48">
        <v>97.155000000000001</v>
      </c>
      <c r="J48">
        <v>1.143</v>
      </c>
      <c r="K48">
        <v>515.87603100000001</v>
      </c>
      <c r="L48">
        <v>656.40412500000002</v>
      </c>
      <c r="M48">
        <v>92.92</v>
      </c>
      <c r="N48">
        <v>119.15625</v>
      </c>
      <c r="O48">
        <v>124.79062500000001</v>
      </c>
      <c r="P48">
        <v>127.262</v>
      </c>
      <c r="Q48">
        <v>21.938279999999999</v>
      </c>
      <c r="R48">
        <v>42.846803999999999</v>
      </c>
      <c r="S48">
        <v>26.620229999999999</v>
      </c>
      <c r="T48">
        <v>0.5625</v>
      </c>
      <c r="U48">
        <v>348.97500000000002</v>
      </c>
      <c r="V48">
        <v>18.140333999999999</v>
      </c>
      <c r="W48">
        <v>38.914769999999997</v>
      </c>
      <c r="X48">
        <v>147.515625</v>
      </c>
      <c r="Y48">
        <v>0</v>
      </c>
      <c r="Z48">
        <v>6.5537999999999998</v>
      </c>
      <c r="AA48">
        <v>0</v>
      </c>
      <c r="AB48">
        <v>3.47</v>
      </c>
      <c r="AC48">
        <v>0</v>
      </c>
      <c r="AD48">
        <v>0</v>
      </c>
      <c r="AE48">
        <v>0</v>
      </c>
      <c r="AF48">
        <v>0</v>
      </c>
      <c r="AG48">
        <v>44.1464</v>
      </c>
      <c r="AH48">
        <v>0</v>
      </c>
      <c r="AI48">
        <v>0</v>
      </c>
      <c r="AJ48">
        <v>0</v>
      </c>
      <c r="AK48">
        <v>54.441000000000003</v>
      </c>
      <c r="AL48">
        <v>12.782</v>
      </c>
      <c r="AM48">
        <v>16.272200000000002</v>
      </c>
      <c r="AN48">
        <v>0.66605999999999999</v>
      </c>
      <c r="AO48">
        <v>0</v>
      </c>
      <c r="AP48">
        <v>2.1777000000000002</v>
      </c>
      <c r="AQ48">
        <v>0</v>
      </c>
      <c r="AR48">
        <v>11.04</v>
      </c>
      <c r="AS48">
        <v>16.680479999999999</v>
      </c>
      <c r="AT48">
        <v>14.9968</v>
      </c>
      <c r="AU48">
        <v>0</v>
      </c>
      <c r="AV48">
        <v>41.209600000000002</v>
      </c>
      <c r="AW48">
        <v>54.061799999999998</v>
      </c>
      <c r="AX48">
        <v>1.143</v>
      </c>
      <c r="AY48">
        <v>0</v>
      </c>
      <c r="AZ48">
        <f t="shared" si="0"/>
        <v>82.879517000000007</v>
      </c>
      <c r="BA48">
        <f t="shared" si="1"/>
        <v>2770.8409310000002</v>
      </c>
      <c r="BD48">
        <v>4.2945000000000002</v>
      </c>
      <c r="BE48">
        <v>0</v>
      </c>
      <c r="BF48">
        <v>2.0424000000000001E-2</v>
      </c>
      <c r="BG48">
        <v>0</v>
      </c>
      <c r="BH48">
        <v>3.7000000000000002E-3</v>
      </c>
      <c r="BI48">
        <v>0.84623999999999999</v>
      </c>
      <c r="BJ48">
        <v>0</v>
      </c>
      <c r="BK48">
        <v>0</v>
      </c>
      <c r="BL48">
        <v>0</v>
      </c>
      <c r="BM48">
        <v>0</v>
      </c>
      <c r="BN48">
        <v>2.0799999999999999E-2</v>
      </c>
      <c r="BO48">
        <v>2.02</v>
      </c>
      <c r="BP48">
        <v>2.19</v>
      </c>
      <c r="BQ48">
        <v>3.4642300000000001</v>
      </c>
      <c r="BR48">
        <v>0</v>
      </c>
      <c r="BS48">
        <v>1.64</v>
      </c>
      <c r="BT48">
        <v>0</v>
      </c>
      <c r="BU48">
        <v>2.8898999999999999</v>
      </c>
      <c r="BV48">
        <v>1.342031</v>
      </c>
      <c r="BW48">
        <v>6.3</v>
      </c>
      <c r="BX48">
        <v>4.2584999999999997</v>
      </c>
      <c r="BY48">
        <v>0.26</v>
      </c>
      <c r="BZ48">
        <v>1.9378120000000001</v>
      </c>
      <c r="CA48">
        <v>3.5120239999999998</v>
      </c>
      <c r="CB48">
        <v>1.64</v>
      </c>
      <c r="CC48">
        <v>0.93</v>
      </c>
      <c r="CD48">
        <v>1.32</v>
      </c>
      <c r="CE48">
        <v>0</v>
      </c>
      <c r="CF48">
        <v>0.16</v>
      </c>
      <c r="CG48">
        <v>3.77</v>
      </c>
      <c r="CH48">
        <v>0</v>
      </c>
      <c r="CI48">
        <v>7.08</v>
      </c>
      <c r="CJ48">
        <v>1.92</v>
      </c>
      <c r="CK48">
        <v>1.79</v>
      </c>
      <c r="CL48">
        <v>5.3144439999999999</v>
      </c>
      <c r="CM48">
        <v>1.870312</v>
      </c>
      <c r="CN48">
        <v>3.03478</v>
      </c>
      <c r="CO48">
        <v>3</v>
      </c>
      <c r="CP48">
        <v>0.99528000000000005</v>
      </c>
      <c r="CQ48">
        <v>2.79379</v>
      </c>
      <c r="CR48">
        <v>2.34</v>
      </c>
      <c r="CS48">
        <v>2.0069400000000002</v>
      </c>
      <c r="CT48">
        <v>1.9426559999999999</v>
      </c>
      <c r="CU48">
        <v>1.959376</v>
      </c>
      <c r="CV48">
        <v>2.6840619999999999</v>
      </c>
      <c r="CW48">
        <v>1.3277159999999999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82.879517000000007</v>
      </c>
    </row>
    <row r="49" spans="1:114">
      <c r="A49" t="s">
        <v>91</v>
      </c>
      <c r="B49">
        <v>0</v>
      </c>
      <c r="C49">
        <v>0</v>
      </c>
      <c r="D49">
        <v>5.48</v>
      </c>
      <c r="E49">
        <v>0</v>
      </c>
      <c r="F49">
        <v>0</v>
      </c>
      <c r="G49">
        <v>22.62</v>
      </c>
      <c r="H49">
        <v>0</v>
      </c>
      <c r="I49">
        <v>97.155000000000001</v>
      </c>
      <c r="J49">
        <v>1.143</v>
      </c>
      <c r="K49">
        <v>515.87603100000001</v>
      </c>
      <c r="L49">
        <v>656.40412500000002</v>
      </c>
      <c r="M49">
        <v>92.92</v>
      </c>
      <c r="N49">
        <v>119.15625</v>
      </c>
      <c r="O49">
        <v>124.79062500000001</v>
      </c>
      <c r="P49">
        <v>127.262</v>
      </c>
      <c r="Q49">
        <v>21.938279999999999</v>
      </c>
      <c r="R49">
        <v>42.846803999999999</v>
      </c>
      <c r="S49">
        <v>26.620229999999999</v>
      </c>
      <c r="T49">
        <v>0.5625</v>
      </c>
      <c r="U49">
        <v>348.97500000000002</v>
      </c>
      <c r="V49">
        <v>18.140333999999999</v>
      </c>
      <c r="W49">
        <v>38.914769999999997</v>
      </c>
      <c r="X49">
        <v>147.515625</v>
      </c>
      <c r="Y49">
        <v>0</v>
      </c>
      <c r="Z49">
        <v>6.5537999999999998</v>
      </c>
      <c r="AA49">
        <v>0</v>
      </c>
      <c r="AB49">
        <v>3.47</v>
      </c>
      <c r="AC49">
        <v>0</v>
      </c>
      <c r="AD49">
        <v>0</v>
      </c>
      <c r="AE49">
        <v>0</v>
      </c>
      <c r="AF49">
        <v>0</v>
      </c>
      <c r="AG49">
        <v>44.1464</v>
      </c>
      <c r="AH49">
        <v>0</v>
      </c>
      <c r="AI49">
        <v>0</v>
      </c>
      <c r="AJ49">
        <v>0</v>
      </c>
      <c r="AK49">
        <v>54.441000000000003</v>
      </c>
      <c r="AL49">
        <v>2.5564</v>
      </c>
      <c r="AM49">
        <v>16.272200000000002</v>
      </c>
      <c r="AN49">
        <v>0.66605999999999999</v>
      </c>
      <c r="AO49">
        <v>0</v>
      </c>
      <c r="AP49">
        <v>2.1777000000000002</v>
      </c>
      <c r="AQ49">
        <v>0</v>
      </c>
      <c r="AR49">
        <v>6.6239999999999997</v>
      </c>
      <c r="AS49">
        <v>10.358040000000001</v>
      </c>
      <c r="AT49">
        <v>14.9968</v>
      </c>
      <c r="AU49">
        <v>0</v>
      </c>
      <c r="AV49">
        <v>41.209600000000002</v>
      </c>
      <c r="AW49">
        <v>54.061799999999998</v>
      </c>
      <c r="AX49">
        <v>1.143</v>
      </c>
      <c r="AY49">
        <v>0</v>
      </c>
      <c r="AZ49">
        <f t="shared" si="0"/>
        <v>82.769516999999993</v>
      </c>
      <c r="BA49">
        <f t="shared" si="1"/>
        <v>2749.7668910000002</v>
      </c>
      <c r="BD49">
        <v>4.2945000000000002</v>
      </c>
      <c r="BE49">
        <v>0</v>
      </c>
      <c r="BF49">
        <v>2.0424000000000001E-2</v>
      </c>
      <c r="BG49">
        <v>0</v>
      </c>
      <c r="BH49">
        <v>3.7000000000000002E-3</v>
      </c>
      <c r="BI49">
        <v>0.84623999999999999</v>
      </c>
      <c r="BJ49">
        <v>0</v>
      </c>
      <c r="BK49">
        <v>0</v>
      </c>
      <c r="BL49">
        <v>0</v>
      </c>
      <c r="BM49">
        <v>0</v>
      </c>
      <c r="BN49">
        <v>2.0799999999999999E-2</v>
      </c>
      <c r="BO49">
        <v>2.02</v>
      </c>
      <c r="BP49">
        <v>2.19</v>
      </c>
      <c r="BQ49">
        <v>3.4642300000000001</v>
      </c>
      <c r="BR49">
        <v>0</v>
      </c>
      <c r="BS49">
        <v>1.64</v>
      </c>
      <c r="BT49">
        <v>0</v>
      </c>
      <c r="BU49">
        <v>2.8898999999999999</v>
      </c>
      <c r="BV49">
        <v>1.342031</v>
      </c>
      <c r="BW49">
        <v>6.3</v>
      </c>
      <c r="BX49">
        <v>4.2584999999999997</v>
      </c>
      <c r="BY49">
        <v>0.26</v>
      </c>
      <c r="BZ49">
        <v>1.9378120000000001</v>
      </c>
      <c r="CA49">
        <v>3.5120239999999998</v>
      </c>
      <c r="CB49">
        <v>1.64</v>
      </c>
      <c r="CC49">
        <v>0.93</v>
      </c>
      <c r="CD49">
        <v>1.32</v>
      </c>
      <c r="CE49">
        <v>0</v>
      </c>
      <c r="CF49">
        <v>0.16</v>
      </c>
      <c r="CG49">
        <v>3.77</v>
      </c>
      <c r="CH49">
        <v>0</v>
      </c>
      <c r="CI49">
        <v>6.97</v>
      </c>
      <c r="CJ49">
        <v>1.92</v>
      </c>
      <c r="CK49">
        <v>1.79</v>
      </c>
      <c r="CL49">
        <v>5.3144439999999999</v>
      </c>
      <c r="CM49">
        <v>1.870312</v>
      </c>
      <c r="CN49">
        <v>3.03478</v>
      </c>
      <c r="CO49">
        <v>3</v>
      </c>
      <c r="CP49">
        <v>0.99528000000000005</v>
      </c>
      <c r="CQ49">
        <v>2.79379</v>
      </c>
      <c r="CR49">
        <v>2.34</v>
      </c>
      <c r="CS49">
        <v>2.0069400000000002</v>
      </c>
      <c r="CT49">
        <v>1.9426559999999999</v>
      </c>
      <c r="CU49">
        <v>1.959376</v>
      </c>
      <c r="CV49">
        <v>2.6840619999999999</v>
      </c>
      <c r="CW49">
        <v>1.3277159999999999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82.769516999999993</v>
      </c>
    </row>
    <row r="50" spans="1:114">
      <c r="A50" t="s">
        <v>92</v>
      </c>
      <c r="B50">
        <v>0</v>
      </c>
      <c r="C50">
        <v>0</v>
      </c>
      <c r="D50">
        <v>5.48</v>
      </c>
      <c r="E50">
        <v>0</v>
      </c>
      <c r="F50">
        <v>0</v>
      </c>
      <c r="G50">
        <v>22.62</v>
      </c>
      <c r="H50">
        <v>0</v>
      </c>
      <c r="I50">
        <v>98.298000000000002</v>
      </c>
      <c r="J50">
        <v>1.143</v>
      </c>
      <c r="K50">
        <v>515.87603100000001</v>
      </c>
      <c r="L50">
        <v>656.40412500000002</v>
      </c>
      <c r="M50">
        <v>92.92</v>
      </c>
      <c r="N50">
        <v>119.15625</v>
      </c>
      <c r="O50">
        <v>124.79062500000001</v>
      </c>
      <c r="P50">
        <v>127.262</v>
      </c>
      <c r="Q50">
        <v>21.938279999999999</v>
      </c>
      <c r="R50">
        <v>42.846803999999999</v>
      </c>
      <c r="S50">
        <v>26.620229999999999</v>
      </c>
      <c r="T50">
        <v>0.5625</v>
      </c>
      <c r="U50">
        <v>348.97500000000002</v>
      </c>
      <c r="V50">
        <v>18.140333999999999</v>
      </c>
      <c r="W50">
        <v>38.914769999999997</v>
      </c>
      <c r="X50">
        <v>147.515625</v>
      </c>
      <c r="Y50">
        <v>0</v>
      </c>
      <c r="Z50">
        <v>1.1000000000000001</v>
      </c>
      <c r="AA50">
        <v>0</v>
      </c>
      <c r="AB50">
        <v>3.47</v>
      </c>
      <c r="AC50">
        <v>0</v>
      </c>
      <c r="AD50">
        <v>0</v>
      </c>
      <c r="AE50">
        <v>0</v>
      </c>
      <c r="AF50">
        <v>0</v>
      </c>
      <c r="AG50">
        <v>44.1464</v>
      </c>
      <c r="AH50">
        <v>0</v>
      </c>
      <c r="AI50">
        <v>0</v>
      </c>
      <c r="AJ50">
        <v>0</v>
      </c>
      <c r="AK50">
        <v>54.441000000000003</v>
      </c>
      <c r="AL50">
        <v>2.5564</v>
      </c>
      <c r="AM50">
        <v>16.272200000000002</v>
      </c>
      <c r="AN50">
        <v>0.66605999999999999</v>
      </c>
      <c r="AO50">
        <v>0</v>
      </c>
      <c r="AP50">
        <v>2.8182</v>
      </c>
      <c r="AQ50">
        <v>0</v>
      </c>
      <c r="AR50">
        <v>6.6239999999999997</v>
      </c>
      <c r="AS50">
        <v>10.358040000000001</v>
      </c>
      <c r="AT50">
        <v>14.9968</v>
      </c>
      <c r="AU50">
        <v>0</v>
      </c>
      <c r="AV50">
        <v>41.209600000000002</v>
      </c>
      <c r="AW50">
        <v>54.061799999999998</v>
      </c>
      <c r="AX50">
        <v>1.143</v>
      </c>
      <c r="AY50">
        <v>0</v>
      </c>
      <c r="AZ50">
        <f t="shared" si="0"/>
        <v>82.769516999999993</v>
      </c>
      <c r="BA50">
        <f t="shared" si="1"/>
        <v>2746.096591</v>
      </c>
      <c r="BD50">
        <v>4.2945000000000002</v>
      </c>
      <c r="BE50">
        <v>0</v>
      </c>
      <c r="BF50">
        <v>2.0424000000000001E-2</v>
      </c>
      <c r="BG50">
        <v>0</v>
      </c>
      <c r="BH50">
        <v>3.7000000000000002E-3</v>
      </c>
      <c r="BI50">
        <v>0.84623999999999999</v>
      </c>
      <c r="BJ50">
        <v>0</v>
      </c>
      <c r="BK50">
        <v>0</v>
      </c>
      <c r="BL50">
        <v>0</v>
      </c>
      <c r="BM50">
        <v>0</v>
      </c>
      <c r="BN50">
        <v>2.0799999999999999E-2</v>
      </c>
      <c r="BO50">
        <v>2.02</v>
      </c>
      <c r="BP50">
        <v>2.19</v>
      </c>
      <c r="BQ50">
        <v>3.4642300000000001</v>
      </c>
      <c r="BR50">
        <v>0</v>
      </c>
      <c r="BS50">
        <v>1.64</v>
      </c>
      <c r="BT50">
        <v>0</v>
      </c>
      <c r="BU50">
        <v>2.8898999999999999</v>
      </c>
      <c r="BV50">
        <v>1.342031</v>
      </c>
      <c r="BW50">
        <v>6.3</v>
      </c>
      <c r="BX50">
        <v>4.2584999999999997</v>
      </c>
      <c r="BY50">
        <v>0.26</v>
      </c>
      <c r="BZ50">
        <v>1.9378120000000001</v>
      </c>
      <c r="CA50">
        <v>3.5120239999999998</v>
      </c>
      <c r="CB50">
        <v>1.64</v>
      </c>
      <c r="CC50">
        <v>0.93</v>
      </c>
      <c r="CD50">
        <v>1.32</v>
      </c>
      <c r="CE50">
        <v>0</v>
      </c>
      <c r="CF50">
        <v>0.16</v>
      </c>
      <c r="CG50">
        <v>3.77</v>
      </c>
      <c r="CH50">
        <v>0</v>
      </c>
      <c r="CI50">
        <v>6.97</v>
      </c>
      <c r="CJ50">
        <v>1.92</v>
      </c>
      <c r="CK50">
        <v>1.79</v>
      </c>
      <c r="CL50">
        <v>5.3144439999999999</v>
      </c>
      <c r="CM50">
        <v>1.870312</v>
      </c>
      <c r="CN50">
        <v>3.03478</v>
      </c>
      <c r="CO50">
        <v>3</v>
      </c>
      <c r="CP50">
        <v>0.99528000000000005</v>
      </c>
      <c r="CQ50">
        <v>2.79379</v>
      </c>
      <c r="CR50">
        <v>2.34</v>
      </c>
      <c r="CS50">
        <v>2.0069400000000002</v>
      </c>
      <c r="CT50">
        <v>1.9426559999999999</v>
      </c>
      <c r="CU50">
        <v>1.959376</v>
      </c>
      <c r="CV50">
        <v>2.6840619999999999</v>
      </c>
      <c r="CW50">
        <v>1.3277159999999999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82.769516999999993</v>
      </c>
    </row>
    <row r="51" spans="1:114">
      <c r="A51" t="s">
        <v>93</v>
      </c>
      <c r="B51">
        <v>0</v>
      </c>
      <c r="C51">
        <v>0</v>
      </c>
      <c r="D51">
        <v>5.48</v>
      </c>
      <c r="E51">
        <v>0</v>
      </c>
      <c r="F51">
        <v>0</v>
      </c>
      <c r="G51">
        <v>22.62</v>
      </c>
      <c r="H51">
        <v>0</v>
      </c>
      <c r="I51">
        <v>98.298000000000002</v>
      </c>
      <c r="J51">
        <v>1.143</v>
      </c>
      <c r="K51">
        <v>515.87603100000001</v>
      </c>
      <c r="L51">
        <v>656.40412500000002</v>
      </c>
      <c r="M51">
        <v>92.92</v>
      </c>
      <c r="N51">
        <v>119.15625</v>
      </c>
      <c r="O51">
        <v>124.79062500000001</v>
      </c>
      <c r="P51">
        <v>127.262</v>
      </c>
      <c r="Q51">
        <v>21.938279999999999</v>
      </c>
      <c r="R51">
        <v>42.846803999999999</v>
      </c>
      <c r="S51">
        <v>26.620229999999999</v>
      </c>
      <c r="T51">
        <v>0.5625</v>
      </c>
      <c r="U51">
        <v>348.97500000000002</v>
      </c>
      <c r="V51">
        <v>18.140333999999999</v>
      </c>
      <c r="W51">
        <v>38.914769999999997</v>
      </c>
      <c r="X51">
        <v>147.515625</v>
      </c>
      <c r="Y51">
        <v>0</v>
      </c>
      <c r="Z51">
        <v>0</v>
      </c>
      <c r="AA51">
        <v>0</v>
      </c>
      <c r="AB51">
        <v>3.47</v>
      </c>
      <c r="AC51">
        <v>0</v>
      </c>
      <c r="AD51">
        <v>0</v>
      </c>
      <c r="AE51">
        <v>0</v>
      </c>
      <c r="AF51">
        <v>9.1440000000000001</v>
      </c>
      <c r="AG51">
        <v>44.1464</v>
      </c>
      <c r="AH51">
        <v>0</v>
      </c>
      <c r="AI51">
        <v>0</v>
      </c>
      <c r="AJ51">
        <v>0</v>
      </c>
      <c r="AK51">
        <v>54.441000000000003</v>
      </c>
      <c r="AL51">
        <v>2.5564</v>
      </c>
      <c r="AM51">
        <v>16.272200000000002</v>
      </c>
      <c r="AN51">
        <v>0.66605999999999999</v>
      </c>
      <c r="AO51">
        <v>0</v>
      </c>
      <c r="AP51">
        <v>2.8182</v>
      </c>
      <c r="AQ51">
        <v>0</v>
      </c>
      <c r="AR51">
        <v>6.6239999999999997</v>
      </c>
      <c r="AS51">
        <v>10.358040000000001</v>
      </c>
      <c r="AT51">
        <v>14.9968</v>
      </c>
      <c r="AU51">
        <v>0</v>
      </c>
      <c r="AV51">
        <v>41.209600000000002</v>
      </c>
      <c r="AW51">
        <v>54.061799999999998</v>
      </c>
      <c r="AX51">
        <v>1.143</v>
      </c>
      <c r="AY51">
        <v>0</v>
      </c>
      <c r="AZ51">
        <f t="shared" si="0"/>
        <v>82.769442999999995</v>
      </c>
      <c r="BA51">
        <f t="shared" si="1"/>
        <v>2754.1405169999998</v>
      </c>
      <c r="BD51">
        <v>4.2945000000000002</v>
      </c>
      <c r="BE51">
        <v>0</v>
      </c>
      <c r="BF51">
        <v>2.035E-2</v>
      </c>
      <c r="BG51">
        <v>0</v>
      </c>
      <c r="BH51">
        <v>3.7000000000000002E-3</v>
      </c>
      <c r="BI51">
        <v>0.84623999999999999</v>
      </c>
      <c r="BJ51">
        <v>0</v>
      </c>
      <c r="BK51">
        <v>0</v>
      </c>
      <c r="BL51">
        <v>0</v>
      </c>
      <c r="BM51">
        <v>0</v>
      </c>
      <c r="BN51">
        <v>2.0799999999999999E-2</v>
      </c>
      <c r="BO51">
        <v>2.02</v>
      </c>
      <c r="BP51">
        <v>2.19</v>
      </c>
      <c r="BQ51">
        <v>3.4642300000000001</v>
      </c>
      <c r="BR51">
        <v>0</v>
      </c>
      <c r="BS51">
        <v>1.64</v>
      </c>
      <c r="BT51">
        <v>0</v>
      </c>
      <c r="BU51">
        <v>2.8898999999999999</v>
      </c>
      <c r="BV51">
        <v>1.342031</v>
      </c>
      <c r="BW51">
        <v>6.3</v>
      </c>
      <c r="BX51">
        <v>4.2584999999999997</v>
      </c>
      <c r="BY51">
        <v>0.26</v>
      </c>
      <c r="BZ51">
        <v>1.9378120000000001</v>
      </c>
      <c r="CA51">
        <v>3.5120239999999998</v>
      </c>
      <c r="CB51">
        <v>1.64</v>
      </c>
      <c r="CC51">
        <v>0.93</v>
      </c>
      <c r="CD51">
        <v>1.32</v>
      </c>
      <c r="CE51">
        <v>0</v>
      </c>
      <c r="CF51">
        <v>0.16</v>
      </c>
      <c r="CG51">
        <v>3.77</v>
      </c>
      <c r="CH51">
        <v>0</v>
      </c>
      <c r="CI51">
        <v>6.97</v>
      </c>
      <c r="CJ51">
        <v>1.92</v>
      </c>
      <c r="CK51">
        <v>1.79</v>
      </c>
      <c r="CL51">
        <v>5.3144439999999999</v>
      </c>
      <c r="CM51">
        <v>1.870312</v>
      </c>
      <c r="CN51">
        <v>3.03478</v>
      </c>
      <c r="CO51">
        <v>3</v>
      </c>
      <c r="CP51">
        <v>0.99528000000000005</v>
      </c>
      <c r="CQ51">
        <v>2.79379</v>
      </c>
      <c r="CR51">
        <v>2.34</v>
      </c>
      <c r="CS51">
        <v>2.0069400000000002</v>
      </c>
      <c r="CT51">
        <v>1.9426559999999999</v>
      </c>
      <c r="CU51">
        <v>1.959376</v>
      </c>
      <c r="CV51">
        <v>2.6840619999999999</v>
      </c>
      <c r="CW51">
        <v>1.3277159999999999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82.769442999999995</v>
      </c>
    </row>
    <row r="52" spans="1:114">
      <c r="A52" t="s">
        <v>94</v>
      </c>
      <c r="B52">
        <v>0</v>
      </c>
      <c r="C52">
        <v>0</v>
      </c>
      <c r="D52">
        <v>5.48</v>
      </c>
      <c r="E52">
        <v>0</v>
      </c>
      <c r="F52">
        <v>0</v>
      </c>
      <c r="G52">
        <v>22.62</v>
      </c>
      <c r="H52">
        <v>0</v>
      </c>
      <c r="I52">
        <v>98.298000000000002</v>
      </c>
      <c r="J52">
        <v>1.143</v>
      </c>
      <c r="K52">
        <v>515.87603100000001</v>
      </c>
      <c r="L52">
        <v>656.40412500000002</v>
      </c>
      <c r="M52">
        <v>92.92</v>
      </c>
      <c r="N52">
        <v>119.15625</v>
      </c>
      <c r="O52">
        <v>124.79062500000001</v>
      </c>
      <c r="P52">
        <v>127.262</v>
      </c>
      <c r="Q52">
        <v>21.938279999999999</v>
      </c>
      <c r="R52">
        <v>42.846803999999999</v>
      </c>
      <c r="S52">
        <v>26.620229999999999</v>
      </c>
      <c r="T52">
        <v>0.5625</v>
      </c>
      <c r="U52">
        <v>348.97500000000002</v>
      </c>
      <c r="V52">
        <v>18.140333999999999</v>
      </c>
      <c r="W52">
        <v>38.914769999999997</v>
      </c>
      <c r="X52">
        <v>147.515625</v>
      </c>
      <c r="Y52">
        <v>0</v>
      </c>
      <c r="Z52">
        <v>0</v>
      </c>
      <c r="AA52">
        <v>0</v>
      </c>
      <c r="AB52">
        <v>3.47</v>
      </c>
      <c r="AC52">
        <v>0</v>
      </c>
      <c r="AD52">
        <v>0</v>
      </c>
      <c r="AE52">
        <v>0</v>
      </c>
      <c r="AF52">
        <v>9.1440000000000001</v>
      </c>
      <c r="AG52">
        <v>44.1464</v>
      </c>
      <c r="AH52">
        <v>0</v>
      </c>
      <c r="AI52">
        <v>0</v>
      </c>
      <c r="AJ52">
        <v>0</v>
      </c>
      <c r="AK52">
        <v>54.441000000000003</v>
      </c>
      <c r="AL52">
        <v>2.5564</v>
      </c>
      <c r="AM52">
        <v>16.272200000000002</v>
      </c>
      <c r="AN52">
        <v>0.66605999999999999</v>
      </c>
      <c r="AO52">
        <v>0</v>
      </c>
      <c r="AP52">
        <v>2.8182</v>
      </c>
      <c r="AQ52">
        <v>0</v>
      </c>
      <c r="AR52">
        <v>6.6239999999999997</v>
      </c>
      <c r="AS52">
        <v>10.358040000000001</v>
      </c>
      <c r="AT52">
        <v>14.9968</v>
      </c>
      <c r="AU52">
        <v>0</v>
      </c>
      <c r="AV52">
        <v>41.209600000000002</v>
      </c>
      <c r="AW52">
        <v>54.061799999999998</v>
      </c>
      <c r="AX52">
        <v>1.143</v>
      </c>
      <c r="AY52">
        <v>0</v>
      </c>
      <c r="AZ52">
        <f t="shared" si="0"/>
        <v>82.979442999999989</v>
      </c>
      <c r="BA52">
        <f t="shared" si="1"/>
        <v>2754.3505169999999</v>
      </c>
      <c r="BD52">
        <v>4.2945000000000002</v>
      </c>
      <c r="BE52">
        <v>0</v>
      </c>
      <c r="BF52">
        <v>2.035E-2</v>
      </c>
      <c r="BG52">
        <v>0</v>
      </c>
      <c r="BH52">
        <v>3.7000000000000002E-3</v>
      </c>
      <c r="BI52">
        <v>0.84623999999999999</v>
      </c>
      <c r="BJ52">
        <v>0</v>
      </c>
      <c r="BK52">
        <v>0</v>
      </c>
      <c r="BL52">
        <v>0</v>
      </c>
      <c r="BM52">
        <v>0</v>
      </c>
      <c r="BN52">
        <v>2.0799999999999999E-2</v>
      </c>
      <c r="BO52">
        <v>2.02</v>
      </c>
      <c r="BP52">
        <v>2.19</v>
      </c>
      <c r="BQ52">
        <v>3.4642300000000001</v>
      </c>
      <c r="BR52">
        <v>0</v>
      </c>
      <c r="BS52">
        <v>1.64</v>
      </c>
      <c r="BT52">
        <v>0</v>
      </c>
      <c r="BU52">
        <v>2.8898999999999999</v>
      </c>
      <c r="BV52">
        <v>1.342031</v>
      </c>
      <c r="BW52">
        <v>6.3</v>
      </c>
      <c r="BX52">
        <v>4.2584999999999997</v>
      </c>
      <c r="BY52">
        <v>0.26</v>
      </c>
      <c r="BZ52">
        <v>1.9378120000000001</v>
      </c>
      <c r="CA52">
        <v>3.5120239999999998</v>
      </c>
      <c r="CB52">
        <v>1.64</v>
      </c>
      <c r="CC52">
        <v>0.93</v>
      </c>
      <c r="CD52">
        <v>1.32</v>
      </c>
      <c r="CE52">
        <v>0</v>
      </c>
      <c r="CF52">
        <v>0.16</v>
      </c>
      <c r="CG52">
        <v>3.77</v>
      </c>
      <c r="CH52">
        <v>0</v>
      </c>
      <c r="CI52">
        <v>7.18</v>
      </c>
      <c r="CJ52">
        <v>1.92</v>
      </c>
      <c r="CK52">
        <v>1.79</v>
      </c>
      <c r="CL52">
        <v>5.3144439999999999</v>
      </c>
      <c r="CM52">
        <v>1.870312</v>
      </c>
      <c r="CN52">
        <v>3.03478</v>
      </c>
      <c r="CO52">
        <v>3</v>
      </c>
      <c r="CP52">
        <v>0.99528000000000005</v>
      </c>
      <c r="CQ52">
        <v>2.79379</v>
      </c>
      <c r="CR52">
        <v>2.34</v>
      </c>
      <c r="CS52">
        <v>2.0069400000000002</v>
      </c>
      <c r="CT52">
        <v>1.9426559999999999</v>
      </c>
      <c r="CU52">
        <v>1.959376</v>
      </c>
      <c r="CV52">
        <v>2.6840619999999999</v>
      </c>
      <c r="CW52">
        <v>1.3277159999999999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82.979442999999989</v>
      </c>
    </row>
    <row r="53" spans="1:114">
      <c r="A53" t="s">
        <v>95</v>
      </c>
      <c r="B53">
        <v>0</v>
      </c>
      <c r="C53">
        <v>0</v>
      </c>
      <c r="D53">
        <v>5.48</v>
      </c>
      <c r="E53">
        <v>0</v>
      </c>
      <c r="F53">
        <v>0</v>
      </c>
      <c r="G53">
        <v>22.62</v>
      </c>
      <c r="H53">
        <v>0</v>
      </c>
      <c r="I53">
        <v>98.298000000000002</v>
      </c>
      <c r="J53">
        <v>1.143</v>
      </c>
      <c r="K53">
        <v>515.87603100000001</v>
      </c>
      <c r="L53">
        <v>656.40412500000002</v>
      </c>
      <c r="M53">
        <v>92.92</v>
      </c>
      <c r="N53">
        <v>119.15625</v>
      </c>
      <c r="O53">
        <v>124.79062500000001</v>
      </c>
      <c r="P53">
        <v>127.262</v>
      </c>
      <c r="Q53">
        <v>21.938279999999999</v>
      </c>
      <c r="R53">
        <v>42.846803999999999</v>
      </c>
      <c r="S53">
        <v>26.620229999999999</v>
      </c>
      <c r="T53">
        <v>0.5625</v>
      </c>
      <c r="U53">
        <v>348.97500000000002</v>
      </c>
      <c r="V53">
        <v>18.140333999999999</v>
      </c>
      <c r="W53">
        <v>38.914769999999997</v>
      </c>
      <c r="X53">
        <v>147.515625</v>
      </c>
      <c r="Y53">
        <v>0</v>
      </c>
      <c r="Z53">
        <v>0</v>
      </c>
      <c r="AA53">
        <v>0</v>
      </c>
      <c r="AB53">
        <v>9.7159999999999993</v>
      </c>
      <c r="AC53">
        <v>0</v>
      </c>
      <c r="AD53">
        <v>0</v>
      </c>
      <c r="AE53">
        <v>0</v>
      </c>
      <c r="AF53">
        <v>9.1440000000000001</v>
      </c>
      <c r="AG53">
        <v>44.1464</v>
      </c>
      <c r="AH53">
        <v>0</v>
      </c>
      <c r="AI53">
        <v>0</v>
      </c>
      <c r="AJ53">
        <v>0</v>
      </c>
      <c r="AK53">
        <v>54.441000000000003</v>
      </c>
      <c r="AL53">
        <v>2.5564</v>
      </c>
      <c r="AM53">
        <v>16.272200000000002</v>
      </c>
      <c r="AN53">
        <v>0.66605999999999999</v>
      </c>
      <c r="AO53">
        <v>0</v>
      </c>
      <c r="AP53">
        <v>7.6859999999999999</v>
      </c>
      <c r="AQ53">
        <v>0</v>
      </c>
      <c r="AR53">
        <v>15.456</v>
      </c>
      <c r="AS53">
        <v>10.358040000000001</v>
      </c>
      <c r="AT53">
        <v>14.9968</v>
      </c>
      <c r="AU53">
        <v>0</v>
      </c>
      <c r="AV53">
        <v>41.209600000000002</v>
      </c>
      <c r="AW53">
        <v>54.061799999999998</v>
      </c>
      <c r="AX53">
        <v>1.143</v>
      </c>
      <c r="AY53">
        <v>0</v>
      </c>
      <c r="AZ53">
        <f t="shared" si="0"/>
        <v>83.039442999999991</v>
      </c>
      <c r="BA53">
        <f t="shared" si="1"/>
        <v>2774.3563170000002</v>
      </c>
      <c r="BD53">
        <v>4.2945000000000002</v>
      </c>
      <c r="BE53">
        <v>0</v>
      </c>
      <c r="BF53">
        <v>2.035E-2</v>
      </c>
      <c r="BG53">
        <v>0</v>
      </c>
      <c r="BH53">
        <v>3.7000000000000002E-3</v>
      </c>
      <c r="BI53">
        <v>0.84623999999999999</v>
      </c>
      <c r="BJ53">
        <v>0</v>
      </c>
      <c r="BK53">
        <v>0</v>
      </c>
      <c r="BL53">
        <v>0</v>
      </c>
      <c r="BM53">
        <v>0</v>
      </c>
      <c r="BN53">
        <v>2.0799999999999999E-2</v>
      </c>
      <c r="BO53">
        <v>2.02</v>
      </c>
      <c r="BP53">
        <v>2.19</v>
      </c>
      <c r="BQ53">
        <v>3.4642300000000001</v>
      </c>
      <c r="BR53">
        <v>0</v>
      </c>
      <c r="BS53">
        <v>1.64</v>
      </c>
      <c r="BT53">
        <v>0</v>
      </c>
      <c r="BU53">
        <v>2.8898999999999999</v>
      </c>
      <c r="BV53">
        <v>1.342031</v>
      </c>
      <c r="BW53">
        <v>6.3</v>
      </c>
      <c r="BX53">
        <v>4.2584999999999997</v>
      </c>
      <c r="BY53">
        <v>0.26</v>
      </c>
      <c r="BZ53">
        <v>1.9378120000000001</v>
      </c>
      <c r="CA53">
        <v>3.5120239999999998</v>
      </c>
      <c r="CB53">
        <v>1.64</v>
      </c>
      <c r="CC53">
        <v>0.93</v>
      </c>
      <c r="CD53">
        <v>1.32</v>
      </c>
      <c r="CE53">
        <v>0</v>
      </c>
      <c r="CF53">
        <v>0.16</v>
      </c>
      <c r="CG53">
        <v>3.77</v>
      </c>
      <c r="CH53">
        <v>0</v>
      </c>
      <c r="CI53">
        <v>7.24</v>
      </c>
      <c r="CJ53">
        <v>1.92</v>
      </c>
      <c r="CK53">
        <v>1.79</v>
      </c>
      <c r="CL53">
        <v>5.3144439999999999</v>
      </c>
      <c r="CM53">
        <v>1.870312</v>
      </c>
      <c r="CN53">
        <v>3.03478</v>
      </c>
      <c r="CO53">
        <v>3</v>
      </c>
      <c r="CP53">
        <v>0.99528000000000005</v>
      </c>
      <c r="CQ53">
        <v>2.79379</v>
      </c>
      <c r="CR53">
        <v>2.34</v>
      </c>
      <c r="CS53">
        <v>2.0069400000000002</v>
      </c>
      <c r="CT53">
        <v>1.9426559999999999</v>
      </c>
      <c r="CU53">
        <v>1.959376</v>
      </c>
      <c r="CV53">
        <v>2.6840619999999999</v>
      </c>
      <c r="CW53">
        <v>1.3277159999999999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83.039442999999991</v>
      </c>
    </row>
    <row r="54" spans="1:114">
      <c r="A54" t="s">
        <v>96</v>
      </c>
      <c r="B54">
        <v>0</v>
      </c>
      <c r="C54">
        <v>0</v>
      </c>
      <c r="D54">
        <v>5.48</v>
      </c>
      <c r="E54">
        <v>0</v>
      </c>
      <c r="F54">
        <v>0</v>
      </c>
      <c r="G54">
        <v>22.62</v>
      </c>
      <c r="H54">
        <v>0</v>
      </c>
      <c r="I54">
        <v>98.298000000000002</v>
      </c>
      <c r="J54">
        <v>1.143</v>
      </c>
      <c r="K54">
        <v>515.87603100000001</v>
      </c>
      <c r="L54">
        <v>656.40412500000002</v>
      </c>
      <c r="M54">
        <v>92.92</v>
      </c>
      <c r="N54">
        <v>119.15625</v>
      </c>
      <c r="O54">
        <v>124.79062500000001</v>
      </c>
      <c r="P54">
        <v>127.262</v>
      </c>
      <c r="Q54">
        <v>21.938279999999999</v>
      </c>
      <c r="R54">
        <v>42.846803999999999</v>
      </c>
      <c r="S54">
        <v>26.620229999999999</v>
      </c>
      <c r="T54">
        <v>0.5625</v>
      </c>
      <c r="U54">
        <v>348.97500000000002</v>
      </c>
      <c r="V54">
        <v>18.140333999999999</v>
      </c>
      <c r="W54">
        <v>38.914769999999997</v>
      </c>
      <c r="X54">
        <v>147.515625</v>
      </c>
      <c r="Y54">
        <v>0</v>
      </c>
      <c r="Z54">
        <v>0</v>
      </c>
      <c r="AA54">
        <v>0</v>
      </c>
      <c r="AB54">
        <v>9.7159999999999993</v>
      </c>
      <c r="AC54">
        <v>0</v>
      </c>
      <c r="AD54">
        <v>0</v>
      </c>
      <c r="AE54">
        <v>0</v>
      </c>
      <c r="AF54">
        <v>9.1440000000000001</v>
      </c>
      <c r="AG54">
        <v>44.1464</v>
      </c>
      <c r="AH54">
        <v>0</v>
      </c>
      <c r="AI54">
        <v>0</v>
      </c>
      <c r="AJ54">
        <v>0</v>
      </c>
      <c r="AK54">
        <v>54.441000000000003</v>
      </c>
      <c r="AL54">
        <v>2.5564</v>
      </c>
      <c r="AM54">
        <v>16.272200000000002</v>
      </c>
      <c r="AN54">
        <v>0.66605999999999999</v>
      </c>
      <c r="AO54">
        <v>0</v>
      </c>
      <c r="AP54">
        <v>7.6859999999999999</v>
      </c>
      <c r="AQ54">
        <v>0</v>
      </c>
      <c r="AR54">
        <v>15.456</v>
      </c>
      <c r="AS54">
        <v>10.358040000000001</v>
      </c>
      <c r="AT54">
        <v>14.9968</v>
      </c>
      <c r="AU54">
        <v>0</v>
      </c>
      <c r="AV54">
        <v>41.209600000000002</v>
      </c>
      <c r="AW54">
        <v>54.061799999999998</v>
      </c>
      <c r="AX54">
        <v>1.143</v>
      </c>
      <c r="AY54">
        <v>0</v>
      </c>
      <c r="AZ54">
        <f t="shared" si="0"/>
        <v>82.979442999999989</v>
      </c>
      <c r="BA54">
        <f t="shared" si="1"/>
        <v>2774.2963170000003</v>
      </c>
      <c r="BD54">
        <v>4.2945000000000002</v>
      </c>
      <c r="BE54">
        <v>0</v>
      </c>
      <c r="BF54">
        <v>2.035E-2</v>
      </c>
      <c r="BG54">
        <v>0</v>
      </c>
      <c r="BH54">
        <v>3.7000000000000002E-3</v>
      </c>
      <c r="BI54">
        <v>0.84623999999999999</v>
      </c>
      <c r="BJ54">
        <v>0</v>
      </c>
      <c r="BK54">
        <v>0</v>
      </c>
      <c r="BL54">
        <v>0</v>
      </c>
      <c r="BM54">
        <v>0</v>
      </c>
      <c r="BN54">
        <v>2.0799999999999999E-2</v>
      </c>
      <c r="BO54">
        <v>2.02</v>
      </c>
      <c r="BP54">
        <v>2.19</v>
      </c>
      <c r="BQ54">
        <v>3.4642300000000001</v>
      </c>
      <c r="BR54">
        <v>0</v>
      </c>
      <c r="BS54">
        <v>1.64</v>
      </c>
      <c r="BT54">
        <v>0</v>
      </c>
      <c r="BU54">
        <v>2.8898999999999999</v>
      </c>
      <c r="BV54">
        <v>1.342031</v>
      </c>
      <c r="BW54">
        <v>6.3</v>
      </c>
      <c r="BX54">
        <v>4.2584999999999997</v>
      </c>
      <c r="BY54">
        <v>0.26</v>
      </c>
      <c r="BZ54">
        <v>1.9378120000000001</v>
      </c>
      <c r="CA54">
        <v>3.5120239999999998</v>
      </c>
      <c r="CB54">
        <v>1.64</v>
      </c>
      <c r="CC54">
        <v>0.9</v>
      </c>
      <c r="CD54">
        <v>1.29</v>
      </c>
      <c r="CE54">
        <v>0</v>
      </c>
      <c r="CF54">
        <v>0.16</v>
      </c>
      <c r="CG54">
        <v>3.77</v>
      </c>
      <c r="CH54">
        <v>0</v>
      </c>
      <c r="CI54">
        <v>7.24</v>
      </c>
      <c r="CJ54">
        <v>1.92</v>
      </c>
      <c r="CK54">
        <v>1.79</v>
      </c>
      <c r="CL54">
        <v>5.3144439999999999</v>
      </c>
      <c r="CM54">
        <v>1.870312</v>
      </c>
      <c r="CN54">
        <v>3.03478</v>
      </c>
      <c r="CO54">
        <v>3</v>
      </c>
      <c r="CP54">
        <v>0.99528000000000005</v>
      </c>
      <c r="CQ54">
        <v>2.79379</v>
      </c>
      <c r="CR54">
        <v>2.34</v>
      </c>
      <c r="CS54">
        <v>2.0069400000000002</v>
      </c>
      <c r="CT54">
        <v>1.9426559999999999</v>
      </c>
      <c r="CU54">
        <v>1.959376</v>
      </c>
      <c r="CV54">
        <v>2.6840619999999999</v>
      </c>
      <c r="CW54">
        <v>1.3277159999999999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82.979442999999989</v>
      </c>
    </row>
    <row r="55" spans="1:114">
      <c r="A55" t="s">
        <v>97</v>
      </c>
      <c r="B55">
        <v>0</v>
      </c>
      <c r="C55">
        <v>0</v>
      </c>
      <c r="D55">
        <v>5.48</v>
      </c>
      <c r="E55">
        <v>0</v>
      </c>
      <c r="F55">
        <v>0</v>
      </c>
      <c r="G55">
        <v>22.62</v>
      </c>
      <c r="H55">
        <v>0</v>
      </c>
      <c r="I55">
        <v>98.298000000000002</v>
      </c>
      <c r="J55">
        <v>1.143</v>
      </c>
      <c r="K55">
        <v>515.87603100000001</v>
      </c>
      <c r="L55">
        <v>656.40412500000002</v>
      </c>
      <c r="M55">
        <v>92.92</v>
      </c>
      <c r="N55">
        <v>119.15625</v>
      </c>
      <c r="O55">
        <v>124.79062500000001</v>
      </c>
      <c r="P55">
        <v>127.262</v>
      </c>
      <c r="Q55">
        <v>21.938279999999999</v>
      </c>
      <c r="R55">
        <v>42.846803999999999</v>
      </c>
      <c r="S55">
        <v>26.620229999999999</v>
      </c>
      <c r="T55">
        <v>0.5625</v>
      </c>
      <c r="U55">
        <v>348.97500000000002</v>
      </c>
      <c r="V55">
        <v>18.140333999999999</v>
      </c>
      <c r="W55">
        <v>38.914769999999997</v>
      </c>
      <c r="X55">
        <v>147.515625</v>
      </c>
      <c r="Y55">
        <v>0</v>
      </c>
      <c r="Z55">
        <v>0</v>
      </c>
      <c r="AA55">
        <v>0</v>
      </c>
      <c r="AB55">
        <v>9.7159999999999993</v>
      </c>
      <c r="AC55">
        <v>0</v>
      </c>
      <c r="AD55">
        <v>0</v>
      </c>
      <c r="AE55">
        <v>0</v>
      </c>
      <c r="AF55">
        <v>9.1440000000000001</v>
      </c>
      <c r="AG55">
        <v>44.1464</v>
      </c>
      <c r="AH55">
        <v>0</v>
      </c>
      <c r="AI55">
        <v>0</v>
      </c>
      <c r="AJ55">
        <v>0</v>
      </c>
      <c r="AK55">
        <v>54.441000000000003</v>
      </c>
      <c r="AL55">
        <v>2.5564</v>
      </c>
      <c r="AM55">
        <v>16.272200000000002</v>
      </c>
      <c r="AN55">
        <v>0.66605999999999999</v>
      </c>
      <c r="AO55">
        <v>0</v>
      </c>
      <c r="AP55">
        <v>7.6859999999999999</v>
      </c>
      <c r="AQ55">
        <v>0</v>
      </c>
      <c r="AR55">
        <v>15.456</v>
      </c>
      <c r="AS55">
        <v>10.358040000000001</v>
      </c>
      <c r="AT55">
        <v>14.9968</v>
      </c>
      <c r="AU55">
        <v>0</v>
      </c>
      <c r="AV55">
        <v>41.209600000000002</v>
      </c>
      <c r="AW55">
        <v>54.061799999999998</v>
      </c>
      <c r="AX55">
        <v>1.143</v>
      </c>
      <c r="AY55">
        <v>0</v>
      </c>
      <c r="AZ55">
        <f t="shared" si="0"/>
        <v>80.282548000000006</v>
      </c>
      <c r="BA55">
        <f t="shared" si="1"/>
        <v>2771.5994220000002</v>
      </c>
      <c r="BD55">
        <v>4.2945000000000002</v>
      </c>
      <c r="BE55">
        <v>0</v>
      </c>
      <c r="BF55">
        <v>2.035E-2</v>
      </c>
      <c r="BG55">
        <v>0</v>
      </c>
      <c r="BH55">
        <v>3.7000000000000002E-3</v>
      </c>
      <c r="BI55">
        <v>0.84623999999999999</v>
      </c>
      <c r="BJ55">
        <v>0</v>
      </c>
      <c r="BK55">
        <v>0</v>
      </c>
      <c r="BL55">
        <v>0</v>
      </c>
      <c r="BM55">
        <v>0</v>
      </c>
      <c r="BN55">
        <v>2.0799999999999999E-2</v>
      </c>
      <c r="BO55">
        <v>2.02</v>
      </c>
      <c r="BP55">
        <v>2.19</v>
      </c>
      <c r="BQ55">
        <v>3.4642300000000001</v>
      </c>
      <c r="BR55">
        <v>0</v>
      </c>
      <c r="BS55">
        <v>1.64</v>
      </c>
      <c r="BT55">
        <v>0</v>
      </c>
      <c r="BU55">
        <v>2.8898999999999999</v>
      </c>
      <c r="BV55">
        <v>1.342031</v>
      </c>
      <c r="BW55">
        <v>5</v>
      </c>
      <c r="BX55">
        <v>4.2584999999999997</v>
      </c>
      <c r="BY55">
        <v>0.26</v>
      </c>
      <c r="BZ55">
        <v>1.9378120000000001</v>
      </c>
      <c r="CA55">
        <v>3.5120239999999998</v>
      </c>
      <c r="CB55">
        <v>1.64</v>
      </c>
      <c r="CC55">
        <v>0.9</v>
      </c>
      <c r="CD55">
        <v>1.29</v>
      </c>
      <c r="CE55">
        <v>0</v>
      </c>
      <c r="CF55">
        <v>0.16</v>
      </c>
      <c r="CG55">
        <v>3.77</v>
      </c>
      <c r="CH55">
        <v>0</v>
      </c>
      <c r="CI55">
        <v>7.24</v>
      </c>
      <c r="CJ55">
        <v>1.92</v>
      </c>
      <c r="CK55">
        <v>1.79</v>
      </c>
      <c r="CL55">
        <v>5.3144439999999999</v>
      </c>
      <c r="CM55">
        <v>1.870312</v>
      </c>
      <c r="CN55">
        <v>3.03478</v>
      </c>
      <c r="CO55">
        <v>3</v>
      </c>
      <c r="CP55">
        <v>0.99528000000000005</v>
      </c>
      <c r="CQ55">
        <v>1.396895</v>
      </c>
      <c r="CR55">
        <v>2.34</v>
      </c>
      <c r="CS55">
        <v>2.0069400000000002</v>
      </c>
      <c r="CT55">
        <v>1.9426559999999999</v>
      </c>
      <c r="CU55">
        <v>1.959376</v>
      </c>
      <c r="CV55">
        <v>2.6840619999999999</v>
      </c>
      <c r="CW55">
        <v>1.3277159999999999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80.282548000000006</v>
      </c>
    </row>
    <row r="56" spans="1:114">
      <c r="A56" t="s">
        <v>98</v>
      </c>
      <c r="B56">
        <v>0</v>
      </c>
      <c r="C56">
        <v>0</v>
      </c>
      <c r="D56">
        <v>5.48</v>
      </c>
      <c r="E56">
        <v>0</v>
      </c>
      <c r="F56">
        <v>0</v>
      </c>
      <c r="G56">
        <v>22.62</v>
      </c>
      <c r="H56">
        <v>0</v>
      </c>
      <c r="I56">
        <v>98.298000000000002</v>
      </c>
      <c r="J56">
        <v>1.143</v>
      </c>
      <c r="K56">
        <v>515.87603100000001</v>
      </c>
      <c r="L56">
        <v>656.40412500000002</v>
      </c>
      <c r="M56">
        <v>92.92</v>
      </c>
      <c r="N56">
        <v>119.15625</v>
      </c>
      <c r="O56">
        <v>124.79062500000001</v>
      </c>
      <c r="P56">
        <v>127.262</v>
      </c>
      <c r="Q56">
        <v>21.938279999999999</v>
      </c>
      <c r="R56">
        <v>42.846803999999999</v>
      </c>
      <c r="S56">
        <v>26.620229999999999</v>
      </c>
      <c r="T56">
        <v>0.5625</v>
      </c>
      <c r="U56">
        <v>348.97500000000002</v>
      </c>
      <c r="V56">
        <v>18.140333999999999</v>
      </c>
      <c r="W56">
        <v>38.914769999999997</v>
      </c>
      <c r="X56">
        <v>147.515625</v>
      </c>
      <c r="Y56">
        <v>0</v>
      </c>
      <c r="Z56">
        <v>0</v>
      </c>
      <c r="AA56">
        <v>0</v>
      </c>
      <c r="AB56">
        <v>9.7159999999999993</v>
      </c>
      <c r="AC56">
        <v>0</v>
      </c>
      <c r="AD56">
        <v>0</v>
      </c>
      <c r="AE56">
        <v>0</v>
      </c>
      <c r="AF56">
        <v>9.1440000000000001</v>
      </c>
      <c r="AG56">
        <v>44.1464</v>
      </c>
      <c r="AH56">
        <v>0</v>
      </c>
      <c r="AI56">
        <v>0</v>
      </c>
      <c r="AJ56">
        <v>0</v>
      </c>
      <c r="AK56">
        <v>54.441000000000003</v>
      </c>
      <c r="AL56">
        <v>2.5564</v>
      </c>
      <c r="AM56">
        <v>16.272200000000002</v>
      </c>
      <c r="AN56">
        <v>0.66605999999999999</v>
      </c>
      <c r="AO56">
        <v>0</v>
      </c>
      <c r="AP56">
        <v>7.6859999999999999</v>
      </c>
      <c r="AQ56">
        <v>0</v>
      </c>
      <c r="AR56">
        <v>15.456</v>
      </c>
      <c r="AS56">
        <v>10.358040000000001</v>
      </c>
      <c r="AT56">
        <v>14.9968</v>
      </c>
      <c r="AU56">
        <v>0</v>
      </c>
      <c r="AV56">
        <v>41.209600000000002</v>
      </c>
      <c r="AW56">
        <v>54.061799999999998</v>
      </c>
      <c r="AX56">
        <v>1.143</v>
      </c>
      <c r="AY56">
        <v>0</v>
      </c>
      <c r="AZ56">
        <f t="shared" si="0"/>
        <v>80.282548000000006</v>
      </c>
      <c r="BA56">
        <f t="shared" si="1"/>
        <v>2771.5994220000002</v>
      </c>
      <c r="BD56">
        <v>4.2945000000000002</v>
      </c>
      <c r="BE56">
        <v>0</v>
      </c>
      <c r="BF56">
        <v>2.035E-2</v>
      </c>
      <c r="BG56">
        <v>0</v>
      </c>
      <c r="BH56">
        <v>3.7000000000000002E-3</v>
      </c>
      <c r="BI56">
        <v>0.84623999999999999</v>
      </c>
      <c r="BJ56">
        <v>0</v>
      </c>
      <c r="BK56">
        <v>0</v>
      </c>
      <c r="BL56">
        <v>0</v>
      </c>
      <c r="BM56">
        <v>0</v>
      </c>
      <c r="BN56">
        <v>2.0799999999999999E-2</v>
      </c>
      <c r="BO56">
        <v>2.02</v>
      </c>
      <c r="BP56">
        <v>2.19</v>
      </c>
      <c r="BQ56">
        <v>3.4642300000000001</v>
      </c>
      <c r="BR56">
        <v>0</v>
      </c>
      <c r="BS56">
        <v>1.64</v>
      </c>
      <c r="BT56">
        <v>0</v>
      </c>
      <c r="BU56">
        <v>2.8898999999999999</v>
      </c>
      <c r="BV56">
        <v>1.342031</v>
      </c>
      <c r="BW56">
        <v>5</v>
      </c>
      <c r="BX56">
        <v>4.2584999999999997</v>
      </c>
      <c r="BY56">
        <v>0.26</v>
      </c>
      <c r="BZ56">
        <v>1.9378120000000001</v>
      </c>
      <c r="CA56">
        <v>3.5120239999999998</v>
      </c>
      <c r="CB56">
        <v>1.64</v>
      </c>
      <c r="CC56">
        <v>0.9</v>
      </c>
      <c r="CD56">
        <v>1.29</v>
      </c>
      <c r="CE56">
        <v>0</v>
      </c>
      <c r="CF56">
        <v>0.16</v>
      </c>
      <c r="CG56">
        <v>3.77</v>
      </c>
      <c r="CH56">
        <v>0</v>
      </c>
      <c r="CI56">
        <v>7.24</v>
      </c>
      <c r="CJ56">
        <v>1.92</v>
      </c>
      <c r="CK56">
        <v>1.79</v>
      </c>
      <c r="CL56">
        <v>5.3144439999999999</v>
      </c>
      <c r="CM56">
        <v>1.870312</v>
      </c>
      <c r="CN56">
        <v>3.03478</v>
      </c>
      <c r="CO56">
        <v>3</v>
      </c>
      <c r="CP56">
        <v>0.99528000000000005</v>
      </c>
      <c r="CQ56">
        <v>1.396895</v>
      </c>
      <c r="CR56">
        <v>2.34</v>
      </c>
      <c r="CS56">
        <v>2.0069400000000002</v>
      </c>
      <c r="CT56">
        <v>1.9426559999999999</v>
      </c>
      <c r="CU56">
        <v>1.959376</v>
      </c>
      <c r="CV56">
        <v>2.6840619999999999</v>
      </c>
      <c r="CW56">
        <v>1.3277159999999999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80.282548000000006</v>
      </c>
    </row>
    <row r="57" spans="1:114">
      <c r="A57" t="s">
        <v>99</v>
      </c>
      <c r="B57">
        <v>0</v>
      </c>
      <c r="C57">
        <v>0</v>
      </c>
      <c r="D57">
        <v>5.48</v>
      </c>
      <c r="E57">
        <v>0</v>
      </c>
      <c r="F57">
        <v>0</v>
      </c>
      <c r="G57">
        <v>22.62</v>
      </c>
      <c r="H57">
        <v>0</v>
      </c>
      <c r="I57">
        <v>98.298000000000002</v>
      </c>
      <c r="J57">
        <v>1.143</v>
      </c>
      <c r="K57">
        <v>515.87603100000001</v>
      </c>
      <c r="L57">
        <v>656.40412500000002</v>
      </c>
      <c r="M57">
        <v>92.92</v>
      </c>
      <c r="N57">
        <v>119.15625</v>
      </c>
      <c r="O57">
        <v>124.79062500000001</v>
      </c>
      <c r="P57">
        <v>127.262</v>
      </c>
      <c r="Q57">
        <v>21.938279999999999</v>
      </c>
      <c r="R57">
        <v>42.846803999999999</v>
      </c>
      <c r="S57">
        <v>26.620229999999999</v>
      </c>
      <c r="T57">
        <v>0.5625</v>
      </c>
      <c r="U57">
        <v>348.97500000000002</v>
      </c>
      <c r="V57">
        <v>18.140333999999999</v>
      </c>
      <c r="W57">
        <v>38.914769999999997</v>
      </c>
      <c r="X57">
        <v>147.515625</v>
      </c>
      <c r="Y57">
        <v>0</v>
      </c>
      <c r="Z57">
        <v>0</v>
      </c>
      <c r="AA57">
        <v>0</v>
      </c>
      <c r="AB57">
        <v>9.7159999999999993</v>
      </c>
      <c r="AC57">
        <v>0</v>
      </c>
      <c r="AD57">
        <v>0</v>
      </c>
      <c r="AE57">
        <v>0</v>
      </c>
      <c r="AF57">
        <v>9.1440000000000001</v>
      </c>
      <c r="AG57">
        <v>44.1464</v>
      </c>
      <c r="AH57">
        <v>0</v>
      </c>
      <c r="AI57">
        <v>0</v>
      </c>
      <c r="AJ57">
        <v>0</v>
      </c>
      <c r="AK57">
        <v>54.441000000000003</v>
      </c>
      <c r="AL57">
        <v>2.5564</v>
      </c>
      <c r="AM57">
        <v>16.272200000000002</v>
      </c>
      <c r="AN57">
        <v>0.66605999999999999</v>
      </c>
      <c r="AO57">
        <v>0</v>
      </c>
      <c r="AP57">
        <v>7.6859999999999999</v>
      </c>
      <c r="AQ57">
        <v>0</v>
      </c>
      <c r="AR57">
        <v>6.6239999999999997</v>
      </c>
      <c r="AS57">
        <v>10.358040000000001</v>
      </c>
      <c r="AT57">
        <v>14.9968</v>
      </c>
      <c r="AU57">
        <v>0</v>
      </c>
      <c r="AV57">
        <v>41.209600000000002</v>
      </c>
      <c r="AW57">
        <v>54.061799999999998</v>
      </c>
      <c r="AX57">
        <v>1.143</v>
      </c>
      <c r="AY57">
        <v>0</v>
      </c>
      <c r="AZ57">
        <f t="shared" si="0"/>
        <v>80.280968000000001</v>
      </c>
      <c r="BA57">
        <f t="shared" si="1"/>
        <v>2762.7658419999998</v>
      </c>
      <c r="BD57">
        <v>4.2945000000000002</v>
      </c>
      <c r="BE57">
        <v>0</v>
      </c>
      <c r="BF57">
        <v>2.035E-2</v>
      </c>
      <c r="BG57">
        <v>0</v>
      </c>
      <c r="BH57">
        <v>3.7000000000000002E-3</v>
      </c>
      <c r="BI57">
        <v>0.84623999999999999</v>
      </c>
      <c r="BJ57">
        <v>0</v>
      </c>
      <c r="BK57">
        <v>0</v>
      </c>
      <c r="BL57">
        <v>0</v>
      </c>
      <c r="BM57">
        <v>0</v>
      </c>
      <c r="BN57">
        <v>2.0799999999999999E-2</v>
      </c>
      <c r="BO57">
        <v>2.02</v>
      </c>
      <c r="BP57">
        <v>2.19</v>
      </c>
      <c r="BQ57">
        <v>3.4642300000000001</v>
      </c>
      <c r="BR57">
        <v>0</v>
      </c>
      <c r="BS57">
        <v>1.64</v>
      </c>
      <c r="BT57">
        <v>0</v>
      </c>
      <c r="BU57">
        <v>2.8898999999999999</v>
      </c>
      <c r="BV57">
        <v>1.342031</v>
      </c>
      <c r="BW57">
        <v>5</v>
      </c>
      <c r="BX57">
        <v>4.2584999999999997</v>
      </c>
      <c r="BY57">
        <v>0.26</v>
      </c>
      <c r="BZ57">
        <v>1.9378120000000001</v>
      </c>
      <c r="CA57">
        <v>3.5120239999999998</v>
      </c>
      <c r="CB57">
        <v>1.64</v>
      </c>
      <c r="CC57">
        <v>0.9</v>
      </c>
      <c r="CD57">
        <v>1.31</v>
      </c>
      <c r="CE57">
        <v>0</v>
      </c>
      <c r="CF57">
        <v>0.16</v>
      </c>
      <c r="CG57">
        <v>3.77</v>
      </c>
      <c r="CH57">
        <v>0</v>
      </c>
      <c r="CI57">
        <v>7.24</v>
      </c>
      <c r="CJ57">
        <v>1.92</v>
      </c>
      <c r="CK57">
        <v>1.79</v>
      </c>
      <c r="CL57">
        <v>5.3144439999999999</v>
      </c>
      <c r="CM57">
        <v>1.870312</v>
      </c>
      <c r="CN57">
        <v>3.03478</v>
      </c>
      <c r="CO57">
        <v>3</v>
      </c>
      <c r="CP57">
        <v>0.99528000000000005</v>
      </c>
      <c r="CQ57">
        <v>1.396895</v>
      </c>
      <c r="CR57">
        <v>2.34</v>
      </c>
      <c r="CS57">
        <v>1.98536</v>
      </c>
      <c r="CT57">
        <v>1.9426559999999999</v>
      </c>
      <c r="CU57">
        <v>1.959376</v>
      </c>
      <c r="CV57">
        <v>2.6840619999999999</v>
      </c>
      <c r="CW57">
        <v>1.3277159999999999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80.280968000000001</v>
      </c>
    </row>
    <row r="58" spans="1:114">
      <c r="A58" t="s">
        <v>100</v>
      </c>
      <c r="B58">
        <v>0</v>
      </c>
      <c r="C58">
        <v>0</v>
      </c>
      <c r="D58">
        <v>5.48</v>
      </c>
      <c r="E58">
        <v>0</v>
      </c>
      <c r="F58">
        <v>0</v>
      </c>
      <c r="G58">
        <v>22.62</v>
      </c>
      <c r="H58">
        <v>0</v>
      </c>
      <c r="I58">
        <v>98.298000000000002</v>
      </c>
      <c r="J58">
        <v>1.143</v>
      </c>
      <c r="K58">
        <v>515.87603100000001</v>
      </c>
      <c r="L58">
        <v>656.40412500000002</v>
      </c>
      <c r="M58">
        <v>92.92</v>
      </c>
      <c r="N58">
        <v>119.15625</v>
      </c>
      <c r="O58">
        <v>124.79062500000001</v>
      </c>
      <c r="P58">
        <v>127.262</v>
      </c>
      <c r="Q58">
        <v>21.938279999999999</v>
      </c>
      <c r="R58">
        <v>42.846803999999999</v>
      </c>
      <c r="S58">
        <v>26.620229999999999</v>
      </c>
      <c r="T58">
        <v>0.5625</v>
      </c>
      <c r="U58">
        <v>348.97500000000002</v>
      </c>
      <c r="V58">
        <v>18.140333999999999</v>
      </c>
      <c r="W58">
        <v>38.914769999999997</v>
      </c>
      <c r="X58">
        <v>147.515625</v>
      </c>
      <c r="Y58">
        <v>0</v>
      </c>
      <c r="Z58">
        <v>0</v>
      </c>
      <c r="AA58">
        <v>0</v>
      </c>
      <c r="AB58">
        <v>9.7159999999999993</v>
      </c>
      <c r="AC58">
        <v>0</v>
      </c>
      <c r="AD58">
        <v>0</v>
      </c>
      <c r="AE58">
        <v>0</v>
      </c>
      <c r="AF58">
        <v>9.1440000000000001</v>
      </c>
      <c r="AG58">
        <v>44.1464</v>
      </c>
      <c r="AH58">
        <v>0</v>
      </c>
      <c r="AI58">
        <v>0</v>
      </c>
      <c r="AJ58">
        <v>0</v>
      </c>
      <c r="AK58">
        <v>54.441000000000003</v>
      </c>
      <c r="AL58">
        <v>2.5564</v>
      </c>
      <c r="AM58">
        <v>16.272200000000002</v>
      </c>
      <c r="AN58">
        <v>0.66605999999999999</v>
      </c>
      <c r="AO58">
        <v>0</v>
      </c>
      <c r="AP58">
        <v>7.6859999999999999</v>
      </c>
      <c r="AQ58">
        <v>0</v>
      </c>
      <c r="AR58">
        <v>6.6239999999999997</v>
      </c>
      <c r="AS58">
        <v>10.358040000000001</v>
      </c>
      <c r="AT58">
        <v>14.9968</v>
      </c>
      <c r="AU58">
        <v>0</v>
      </c>
      <c r="AV58">
        <v>41.209600000000002</v>
      </c>
      <c r="AW58">
        <v>54.061799999999998</v>
      </c>
      <c r="AX58">
        <v>1.143</v>
      </c>
      <c r="AY58">
        <v>0</v>
      </c>
      <c r="AZ58">
        <f t="shared" si="0"/>
        <v>80.290968000000007</v>
      </c>
      <c r="BA58">
        <f t="shared" si="1"/>
        <v>2762.7758419999996</v>
      </c>
      <c r="BD58">
        <v>4.2945000000000002</v>
      </c>
      <c r="BE58">
        <v>0</v>
      </c>
      <c r="BF58">
        <v>2.035E-2</v>
      </c>
      <c r="BG58">
        <v>0</v>
      </c>
      <c r="BH58">
        <v>3.7000000000000002E-3</v>
      </c>
      <c r="BI58">
        <v>0.84623999999999999</v>
      </c>
      <c r="BJ58">
        <v>0</v>
      </c>
      <c r="BK58">
        <v>0</v>
      </c>
      <c r="BL58">
        <v>0</v>
      </c>
      <c r="BM58">
        <v>0</v>
      </c>
      <c r="BN58">
        <v>2.0799999999999999E-2</v>
      </c>
      <c r="BO58">
        <v>2.02</v>
      </c>
      <c r="BP58">
        <v>2.19</v>
      </c>
      <c r="BQ58">
        <v>3.4642300000000001</v>
      </c>
      <c r="BR58">
        <v>0</v>
      </c>
      <c r="BS58">
        <v>1.64</v>
      </c>
      <c r="BT58">
        <v>0</v>
      </c>
      <c r="BU58">
        <v>2.8898999999999999</v>
      </c>
      <c r="BV58">
        <v>1.342031</v>
      </c>
      <c r="BW58">
        <v>5</v>
      </c>
      <c r="BX58">
        <v>4.2584999999999997</v>
      </c>
      <c r="BY58">
        <v>0.26</v>
      </c>
      <c r="BZ58">
        <v>1.9378120000000001</v>
      </c>
      <c r="CA58">
        <v>3.5120239999999998</v>
      </c>
      <c r="CB58">
        <v>1.64</v>
      </c>
      <c r="CC58">
        <v>0.9</v>
      </c>
      <c r="CD58">
        <v>1.31</v>
      </c>
      <c r="CE58">
        <v>0</v>
      </c>
      <c r="CF58">
        <v>0.17</v>
      </c>
      <c r="CG58">
        <v>3.77</v>
      </c>
      <c r="CH58">
        <v>0</v>
      </c>
      <c r="CI58">
        <v>7.24</v>
      </c>
      <c r="CJ58">
        <v>1.92</v>
      </c>
      <c r="CK58">
        <v>1.79</v>
      </c>
      <c r="CL58">
        <v>5.3144439999999999</v>
      </c>
      <c r="CM58">
        <v>1.870312</v>
      </c>
      <c r="CN58">
        <v>3.03478</v>
      </c>
      <c r="CO58">
        <v>3</v>
      </c>
      <c r="CP58">
        <v>0.99528000000000005</v>
      </c>
      <c r="CQ58">
        <v>1.396895</v>
      </c>
      <c r="CR58">
        <v>2.34</v>
      </c>
      <c r="CS58">
        <v>1.98536</v>
      </c>
      <c r="CT58">
        <v>1.9426559999999999</v>
      </c>
      <c r="CU58">
        <v>1.959376</v>
      </c>
      <c r="CV58">
        <v>2.6840619999999999</v>
      </c>
      <c r="CW58">
        <v>1.3277159999999999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80.290968000000007</v>
      </c>
    </row>
    <row r="59" spans="1:114">
      <c r="A59" t="s">
        <v>101</v>
      </c>
      <c r="B59">
        <v>0</v>
      </c>
      <c r="C59">
        <v>0</v>
      </c>
      <c r="D59">
        <v>5.48</v>
      </c>
      <c r="E59">
        <v>0</v>
      </c>
      <c r="F59">
        <v>0</v>
      </c>
      <c r="G59">
        <v>22.62</v>
      </c>
      <c r="H59">
        <v>0</v>
      </c>
      <c r="I59">
        <v>98.298000000000002</v>
      </c>
      <c r="J59">
        <v>1.143</v>
      </c>
      <c r="K59">
        <v>515.87603100000001</v>
      </c>
      <c r="L59">
        <v>656.40412500000002</v>
      </c>
      <c r="M59">
        <v>92.92</v>
      </c>
      <c r="N59">
        <v>119.15625</v>
      </c>
      <c r="O59">
        <v>124.79062500000001</v>
      </c>
      <c r="P59">
        <v>127.262</v>
      </c>
      <c r="Q59">
        <v>21.938279999999999</v>
      </c>
      <c r="R59">
        <v>42.846803999999999</v>
      </c>
      <c r="S59">
        <v>26.620229999999999</v>
      </c>
      <c r="T59">
        <v>0.5625</v>
      </c>
      <c r="U59">
        <v>348.97500000000002</v>
      </c>
      <c r="V59">
        <v>18.140333999999999</v>
      </c>
      <c r="W59">
        <v>38.914769999999997</v>
      </c>
      <c r="X59">
        <v>147.515625</v>
      </c>
      <c r="Y59">
        <v>0</v>
      </c>
      <c r="Z59">
        <v>0</v>
      </c>
      <c r="AA59">
        <v>0</v>
      </c>
      <c r="AB59">
        <v>9.7159999999999993</v>
      </c>
      <c r="AC59">
        <v>0</v>
      </c>
      <c r="AD59">
        <v>0</v>
      </c>
      <c r="AE59">
        <v>0</v>
      </c>
      <c r="AF59">
        <v>9.1440000000000001</v>
      </c>
      <c r="AG59">
        <v>44.1464</v>
      </c>
      <c r="AH59">
        <v>0</v>
      </c>
      <c r="AI59">
        <v>0</v>
      </c>
      <c r="AJ59">
        <v>0</v>
      </c>
      <c r="AK59">
        <v>54.441000000000003</v>
      </c>
      <c r="AL59">
        <v>2.5564</v>
      </c>
      <c r="AM59">
        <v>16.272200000000002</v>
      </c>
      <c r="AN59">
        <v>0.76400999999999997</v>
      </c>
      <c r="AO59">
        <v>0</v>
      </c>
      <c r="AP59">
        <v>2.8182</v>
      </c>
      <c r="AQ59">
        <v>0</v>
      </c>
      <c r="AR59">
        <v>8.8320000000000007</v>
      </c>
      <c r="AS59">
        <v>10.358040000000001</v>
      </c>
      <c r="AT59">
        <v>14.9968</v>
      </c>
      <c r="AU59">
        <v>0</v>
      </c>
      <c r="AV59">
        <v>41.209600000000002</v>
      </c>
      <c r="AW59">
        <v>54.061799999999998</v>
      </c>
      <c r="AX59">
        <v>1.143</v>
      </c>
      <c r="AY59">
        <v>0</v>
      </c>
      <c r="AZ59">
        <f t="shared" si="0"/>
        <v>80.280178000000006</v>
      </c>
      <c r="BA59">
        <f t="shared" si="1"/>
        <v>2760.2032019999997</v>
      </c>
      <c r="BD59">
        <v>4.2945000000000002</v>
      </c>
      <c r="BE59">
        <v>0</v>
      </c>
      <c r="BF59">
        <v>2.035E-2</v>
      </c>
      <c r="BG59">
        <v>0</v>
      </c>
      <c r="BH59">
        <v>3.7000000000000002E-3</v>
      </c>
      <c r="BI59">
        <v>0.84623999999999999</v>
      </c>
      <c r="BJ59">
        <v>0</v>
      </c>
      <c r="BK59">
        <v>0</v>
      </c>
      <c r="BL59">
        <v>0</v>
      </c>
      <c r="BM59">
        <v>0</v>
      </c>
      <c r="BN59">
        <v>2.0799999999999999E-2</v>
      </c>
      <c r="BO59">
        <v>2.02</v>
      </c>
      <c r="BP59">
        <v>2.19</v>
      </c>
      <c r="BQ59">
        <v>3.4642300000000001</v>
      </c>
      <c r="BR59">
        <v>0</v>
      </c>
      <c r="BS59">
        <v>1.64</v>
      </c>
      <c r="BT59">
        <v>0</v>
      </c>
      <c r="BU59">
        <v>2.8898999999999999</v>
      </c>
      <c r="BV59">
        <v>1.342031</v>
      </c>
      <c r="BW59">
        <v>5</v>
      </c>
      <c r="BX59">
        <v>4.2584999999999997</v>
      </c>
      <c r="BY59">
        <v>0.26</v>
      </c>
      <c r="BZ59">
        <v>1.9378120000000001</v>
      </c>
      <c r="CA59">
        <v>3.5120239999999998</v>
      </c>
      <c r="CB59">
        <v>1.64</v>
      </c>
      <c r="CC59">
        <v>0.9</v>
      </c>
      <c r="CD59">
        <v>1.31</v>
      </c>
      <c r="CE59">
        <v>0</v>
      </c>
      <c r="CF59">
        <v>0.17</v>
      </c>
      <c r="CG59">
        <v>3.77</v>
      </c>
      <c r="CH59">
        <v>0</v>
      </c>
      <c r="CI59">
        <v>7.24</v>
      </c>
      <c r="CJ59">
        <v>1.92</v>
      </c>
      <c r="CK59">
        <v>1.79</v>
      </c>
      <c r="CL59">
        <v>5.3144439999999999</v>
      </c>
      <c r="CM59">
        <v>1.870312</v>
      </c>
      <c r="CN59">
        <v>3.03478</v>
      </c>
      <c r="CO59">
        <v>3</v>
      </c>
      <c r="CP59">
        <v>0.99528000000000005</v>
      </c>
      <c r="CQ59">
        <v>1.396895</v>
      </c>
      <c r="CR59">
        <v>2.34</v>
      </c>
      <c r="CS59">
        <v>1.9745699999999999</v>
      </c>
      <c r="CT59">
        <v>1.9426559999999999</v>
      </c>
      <c r="CU59">
        <v>1.959376</v>
      </c>
      <c r="CV59">
        <v>2.6840619999999999</v>
      </c>
      <c r="CW59">
        <v>1.3277159999999999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80.280178000000006</v>
      </c>
    </row>
    <row r="60" spans="1:114">
      <c r="A60" t="s">
        <v>102</v>
      </c>
      <c r="B60">
        <v>0</v>
      </c>
      <c r="C60">
        <v>0</v>
      </c>
      <c r="D60">
        <v>5.48</v>
      </c>
      <c r="E60">
        <v>0</v>
      </c>
      <c r="F60">
        <v>0</v>
      </c>
      <c r="G60">
        <v>22.62</v>
      </c>
      <c r="H60">
        <v>0</v>
      </c>
      <c r="I60">
        <v>98.298000000000002</v>
      </c>
      <c r="J60">
        <v>1.143</v>
      </c>
      <c r="K60">
        <v>515.87603100000001</v>
      </c>
      <c r="L60">
        <v>656.40412500000002</v>
      </c>
      <c r="M60">
        <v>92.92</v>
      </c>
      <c r="N60">
        <v>119.15625</v>
      </c>
      <c r="O60">
        <v>124.79062500000001</v>
      </c>
      <c r="P60">
        <v>127.262</v>
      </c>
      <c r="Q60">
        <v>21.938279999999999</v>
      </c>
      <c r="R60">
        <v>42.846803999999999</v>
      </c>
      <c r="S60">
        <v>26.620229999999999</v>
      </c>
      <c r="T60">
        <v>0.5625</v>
      </c>
      <c r="U60">
        <v>348.97500000000002</v>
      </c>
      <c r="V60">
        <v>18.140333999999999</v>
      </c>
      <c r="W60">
        <v>38.914769999999997</v>
      </c>
      <c r="X60">
        <v>147.515625</v>
      </c>
      <c r="Y60">
        <v>0</v>
      </c>
      <c r="Z60">
        <v>0</v>
      </c>
      <c r="AA60">
        <v>0</v>
      </c>
      <c r="AB60">
        <v>9.7159999999999993</v>
      </c>
      <c r="AC60">
        <v>0</v>
      </c>
      <c r="AD60">
        <v>0</v>
      </c>
      <c r="AE60">
        <v>0</v>
      </c>
      <c r="AF60">
        <v>9.1440000000000001</v>
      </c>
      <c r="AG60">
        <v>44.1464</v>
      </c>
      <c r="AH60">
        <v>0</v>
      </c>
      <c r="AI60">
        <v>0</v>
      </c>
      <c r="AJ60">
        <v>0</v>
      </c>
      <c r="AK60">
        <v>54.441000000000003</v>
      </c>
      <c r="AL60">
        <v>2.5564</v>
      </c>
      <c r="AM60">
        <v>16.272200000000002</v>
      </c>
      <c r="AN60">
        <v>0.76400999999999997</v>
      </c>
      <c r="AO60">
        <v>0</v>
      </c>
      <c r="AP60">
        <v>2.8182</v>
      </c>
      <c r="AQ60">
        <v>16.302</v>
      </c>
      <c r="AR60">
        <v>8.8320000000000007</v>
      </c>
      <c r="AS60">
        <v>10.358040000000001</v>
      </c>
      <c r="AT60">
        <v>14.9968</v>
      </c>
      <c r="AU60">
        <v>0</v>
      </c>
      <c r="AV60">
        <v>41.209600000000002</v>
      </c>
      <c r="AW60">
        <v>54.061799999999998</v>
      </c>
      <c r="AX60">
        <v>1.143</v>
      </c>
      <c r="AY60">
        <v>0</v>
      </c>
      <c r="AZ60">
        <f t="shared" si="0"/>
        <v>80.280178000000006</v>
      </c>
      <c r="BA60">
        <f t="shared" si="1"/>
        <v>2776.5052019999998</v>
      </c>
      <c r="BD60">
        <v>4.2945000000000002</v>
      </c>
      <c r="BE60">
        <v>0</v>
      </c>
      <c r="BF60">
        <v>2.035E-2</v>
      </c>
      <c r="BG60">
        <v>0</v>
      </c>
      <c r="BH60">
        <v>3.7000000000000002E-3</v>
      </c>
      <c r="BI60">
        <v>0.84623999999999999</v>
      </c>
      <c r="BJ60">
        <v>0</v>
      </c>
      <c r="BK60">
        <v>0</v>
      </c>
      <c r="BL60">
        <v>0</v>
      </c>
      <c r="BM60">
        <v>0</v>
      </c>
      <c r="BN60">
        <v>2.0799999999999999E-2</v>
      </c>
      <c r="BO60">
        <v>2.02</v>
      </c>
      <c r="BP60">
        <v>2.19</v>
      </c>
      <c r="BQ60">
        <v>3.4642300000000001</v>
      </c>
      <c r="BR60">
        <v>0</v>
      </c>
      <c r="BS60">
        <v>1.64</v>
      </c>
      <c r="BT60">
        <v>0</v>
      </c>
      <c r="BU60">
        <v>2.8898999999999999</v>
      </c>
      <c r="BV60">
        <v>1.342031</v>
      </c>
      <c r="BW60">
        <v>5</v>
      </c>
      <c r="BX60">
        <v>4.2584999999999997</v>
      </c>
      <c r="BY60">
        <v>0.26</v>
      </c>
      <c r="BZ60">
        <v>1.9378120000000001</v>
      </c>
      <c r="CA60">
        <v>3.5120239999999998</v>
      </c>
      <c r="CB60">
        <v>1.64</v>
      </c>
      <c r="CC60">
        <v>0.9</v>
      </c>
      <c r="CD60">
        <v>1.31</v>
      </c>
      <c r="CE60">
        <v>0</v>
      </c>
      <c r="CF60">
        <v>0.17</v>
      </c>
      <c r="CG60">
        <v>3.77</v>
      </c>
      <c r="CH60">
        <v>0</v>
      </c>
      <c r="CI60">
        <v>7.24</v>
      </c>
      <c r="CJ60">
        <v>1.92</v>
      </c>
      <c r="CK60">
        <v>1.79</v>
      </c>
      <c r="CL60">
        <v>5.3144439999999999</v>
      </c>
      <c r="CM60">
        <v>1.870312</v>
      </c>
      <c r="CN60">
        <v>3.03478</v>
      </c>
      <c r="CO60">
        <v>3</v>
      </c>
      <c r="CP60">
        <v>0.99528000000000005</v>
      </c>
      <c r="CQ60">
        <v>1.396895</v>
      </c>
      <c r="CR60">
        <v>2.34</v>
      </c>
      <c r="CS60">
        <v>1.9745699999999999</v>
      </c>
      <c r="CT60">
        <v>1.9426559999999999</v>
      </c>
      <c r="CU60">
        <v>1.959376</v>
      </c>
      <c r="CV60">
        <v>2.6840619999999999</v>
      </c>
      <c r="CW60">
        <v>1.3277159999999999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80.280178000000006</v>
      </c>
    </row>
    <row r="61" spans="1:114">
      <c r="A61" t="s">
        <v>103</v>
      </c>
      <c r="B61">
        <v>0</v>
      </c>
      <c r="C61">
        <v>0</v>
      </c>
      <c r="D61">
        <v>5.48</v>
      </c>
      <c r="E61">
        <v>0</v>
      </c>
      <c r="F61">
        <v>0</v>
      </c>
      <c r="G61">
        <v>22.62</v>
      </c>
      <c r="H61">
        <v>0</v>
      </c>
      <c r="I61">
        <v>98.298000000000002</v>
      </c>
      <c r="J61">
        <v>1.143</v>
      </c>
      <c r="K61">
        <v>515.87603100000001</v>
      </c>
      <c r="L61">
        <v>656.40412500000002</v>
      </c>
      <c r="M61">
        <v>92.92</v>
      </c>
      <c r="N61">
        <v>119.15625</v>
      </c>
      <c r="O61">
        <v>124.79062500000001</v>
      </c>
      <c r="P61">
        <v>127.262</v>
      </c>
      <c r="Q61">
        <v>21.938279999999999</v>
      </c>
      <c r="R61">
        <v>42.846803999999999</v>
      </c>
      <c r="S61">
        <v>26.620229999999999</v>
      </c>
      <c r="T61">
        <v>0.5625</v>
      </c>
      <c r="U61">
        <v>348.97500000000002</v>
      </c>
      <c r="V61">
        <v>18.140333999999999</v>
      </c>
      <c r="W61">
        <v>38.914769999999997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44.1464</v>
      </c>
      <c r="AH61">
        <v>0</v>
      </c>
      <c r="AI61">
        <v>0</v>
      </c>
      <c r="AJ61">
        <v>0</v>
      </c>
      <c r="AK61">
        <v>54.441000000000003</v>
      </c>
      <c r="AL61">
        <v>12.782</v>
      </c>
      <c r="AM61">
        <v>16.272200000000002</v>
      </c>
      <c r="AN61">
        <v>0.76400999999999997</v>
      </c>
      <c r="AO61">
        <v>0</v>
      </c>
      <c r="AP61">
        <v>2.8182</v>
      </c>
      <c r="AQ61">
        <v>32.603999999999999</v>
      </c>
      <c r="AR61">
        <v>8.8320000000000007</v>
      </c>
      <c r="AS61">
        <v>10.358040000000001</v>
      </c>
      <c r="AT61">
        <v>14.9968</v>
      </c>
      <c r="AU61">
        <v>0</v>
      </c>
      <c r="AV61">
        <v>41.209600000000002</v>
      </c>
      <c r="AW61">
        <v>54.061799999999998</v>
      </c>
      <c r="AX61">
        <v>1.143</v>
      </c>
      <c r="AY61">
        <v>0</v>
      </c>
      <c r="AZ61">
        <f t="shared" si="0"/>
        <v>80.680178000000012</v>
      </c>
      <c r="BA61">
        <f t="shared" si="1"/>
        <v>2793.7168019999999</v>
      </c>
      <c r="BD61">
        <v>4.2945000000000002</v>
      </c>
      <c r="BE61">
        <v>0</v>
      </c>
      <c r="BF61">
        <v>2.035E-2</v>
      </c>
      <c r="BG61">
        <v>0</v>
      </c>
      <c r="BH61">
        <v>3.7000000000000002E-3</v>
      </c>
      <c r="BI61">
        <v>0.84623999999999999</v>
      </c>
      <c r="BJ61">
        <v>0</v>
      </c>
      <c r="BK61">
        <v>0</v>
      </c>
      <c r="BL61">
        <v>0</v>
      </c>
      <c r="BM61">
        <v>0</v>
      </c>
      <c r="BN61">
        <v>2.0799999999999999E-2</v>
      </c>
      <c r="BO61">
        <v>2.02</v>
      </c>
      <c r="BP61">
        <v>2.19</v>
      </c>
      <c r="BQ61">
        <v>3.4642300000000001</v>
      </c>
      <c r="BR61">
        <v>0</v>
      </c>
      <c r="BS61">
        <v>1.64</v>
      </c>
      <c r="BT61">
        <v>0</v>
      </c>
      <c r="BU61">
        <v>2.8898999999999999</v>
      </c>
      <c r="BV61">
        <v>1.342031</v>
      </c>
      <c r="BW61">
        <v>5.37</v>
      </c>
      <c r="BX61">
        <v>4.2584999999999997</v>
      </c>
      <c r="BY61">
        <v>0.26</v>
      </c>
      <c r="BZ61">
        <v>1.9378120000000001</v>
      </c>
      <c r="CA61">
        <v>3.5120239999999998</v>
      </c>
      <c r="CB61">
        <v>1.64</v>
      </c>
      <c r="CC61">
        <v>0.9</v>
      </c>
      <c r="CD61">
        <v>1.34</v>
      </c>
      <c r="CE61">
        <v>0</v>
      </c>
      <c r="CF61">
        <v>0.17</v>
      </c>
      <c r="CG61">
        <v>3.77</v>
      </c>
      <c r="CH61">
        <v>0</v>
      </c>
      <c r="CI61">
        <v>7.24</v>
      </c>
      <c r="CJ61">
        <v>1.92</v>
      </c>
      <c r="CK61">
        <v>1.79</v>
      </c>
      <c r="CL61">
        <v>5.3144439999999999</v>
      </c>
      <c r="CM61">
        <v>1.870312</v>
      </c>
      <c r="CN61">
        <v>3.03478</v>
      </c>
      <c r="CO61">
        <v>3</v>
      </c>
      <c r="CP61">
        <v>0.99528000000000005</v>
      </c>
      <c r="CQ61">
        <v>1.396895</v>
      </c>
      <c r="CR61">
        <v>2.34</v>
      </c>
      <c r="CS61">
        <v>1.9745699999999999</v>
      </c>
      <c r="CT61">
        <v>1.9426559999999999</v>
      </c>
      <c r="CU61">
        <v>1.959376</v>
      </c>
      <c r="CV61">
        <v>2.6840619999999999</v>
      </c>
      <c r="CW61">
        <v>1.3277159999999999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80.680178000000012</v>
      </c>
    </row>
    <row r="62" spans="1:114">
      <c r="A62" t="s">
        <v>104</v>
      </c>
      <c r="B62">
        <v>0</v>
      </c>
      <c r="C62">
        <v>0</v>
      </c>
      <c r="D62">
        <v>5.48</v>
      </c>
      <c r="E62">
        <v>0</v>
      </c>
      <c r="F62">
        <v>0</v>
      </c>
      <c r="G62">
        <v>22.62</v>
      </c>
      <c r="H62">
        <v>0</v>
      </c>
      <c r="I62">
        <v>98.298000000000002</v>
      </c>
      <c r="J62">
        <v>1.143</v>
      </c>
      <c r="K62">
        <v>515.87603100000001</v>
      </c>
      <c r="L62">
        <v>656.40412500000002</v>
      </c>
      <c r="M62">
        <v>92.92</v>
      </c>
      <c r="N62">
        <v>119.15625</v>
      </c>
      <c r="O62">
        <v>124.79062500000001</v>
      </c>
      <c r="P62">
        <v>127.262</v>
      </c>
      <c r="Q62">
        <v>21.938279999999999</v>
      </c>
      <c r="R62">
        <v>42.846803999999999</v>
      </c>
      <c r="S62">
        <v>26.620229999999999</v>
      </c>
      <c r="T62">
        <v>0.5625</v>
      </c>
      <c r="U62">
        <v>348.97500000000002</v>
      </c>
      <c r="V62">
        <v>18.140333999999999</v>
      </c>
      <c r="W62">
        <v>38.914769999999997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44.1464</v>
      </c>
      <c r="AH62">
        <v>0</v>
      </c>
      <c r="AI62">
        <v>0</v>
      </c>
      <c r="AJ62">
        <v>0</v>
      </c>
      <c r="AK62">
        <v>54.441000000000003</v>
      </c>
      <c r="AL62">
        <v>66.814999999999998</v>
      </c>
      <c r="AM62">
        <v>16.272200000000002</v>
      </c>
      <c r="AN62">
        <v>0.76400999999999997</v>
      </c>
      <c r="AO62">
        <v>0</v>
      </c>
      <c r="AP62">
        <v>2.8182</v>
      </c>
      <c r="AQ62">
        <v>48.905999999999999</v>
      </c>
      <c r="AR62">
        <v>8.8320000000000007</v>
      </c>
      <c r="AS62">
        <v>10.358040000000001</v>
      </c>
      <c r="AT62">
        <v>14.9968</v>
      </c>
      <c r="AU62">
        <v>0</v>
      </c>
      <c r="AV62">
        <v>41.209600000000002</v>
      </c>
      <c r="AW62">
        <v>54.061799999999998</v>
      </c>
      <c r="AX62">
        <v>1.143</v>
      </c>
      <c r="AY62">
        <v>0</v>
      </c>
      <c r="AZ62">
        <f t="shared" si="0"/>
        <v>81.01017800000001</v>
      </c>
      <c r="BA62">
        <f t="shared" si="1"/>
        <v>2864.3818019999999</v>
      </c>
      <c r="BD62">
        <v>4.2945000000000002</v>
      </c>
      <c r="BE62">
        <v>0</v>
      </c>
      <c r="BF62">
        <v>2.035E-2</v>
      </c>
      <c r="BG62">
        <v>0</v>
      </c>
      <c r="BH62">
        <v>3.7000000000000002E-3</v>
      </c>
      <c r="BI62">
        <v>0.84623999999999999</v>
      </c>
      <c r="BJ62">
        <v>0</v>
      </c>
      <c r="BK62">
        <v>0</v>
      </c>
      <c r="BL62">
        <v>0</v>
      </c>
      <c r="BM62">
        <v>0</v>
      </c>
      <c r="BN62">
        <v>2.0799999999999999E-2</v>
      </c>
      <c r="BO62">
        <v>2.02</v>
      </c>
      <c r="BP62">
        <v>2.19</v>
      </c>
      <c r="BQ62">
        <v>3.4642300000000001</v>
      </c>
      <c r="BR62">
        <v>0</v>
      </c>
      <c r="BS62">
        <v>1.64</v>
      </c>
      <c r="BT62">
        <v>0</v>
      </c>
      <c r="BU62">
        <v>2.8898999999999999</v>
      </c>
      <c r="BV62">
        <v>1.342031</v>
      </c>
      <c r="BW62">
        <v>5.75</v>
      </c>
      <c r="BX62">
        <v>4.2584999999999997</v>
      </c>
      <c r="BY62">
        <v>0.26</v>
      </c>
      <c r="BZ62">
        <v>1.9378120000000001</v>
      </c>
      <c r="CA62">
        <v>3.5120239999999998</v>
      </c>
      <c r="CB62">
        <v>1.64</v>
      </c>
      <c r="CC62">
        <v>0.88</v>
      </c>
      <c r="CD62">
        <v>1.31</v>
      </c>
      <c r="CE62">
        <v>0</v>
      </c>
      <c r="CF62">
        <v>0.17</v>
      </c>
      <c r="CG62">
        <v>3.77</v>
      </c>
      <c r="CH62">
        <v>0</v>
      </c>
      <c r="CI62">
        <v>7.24</v>
      </c>
      <c r="CJ62">
        <v>1.92</v>
      </c>
      <c r="CK62">
        <v>1.79</v>
      </c>
      <c r="CL62">
        <v>5.3144439999999999</v>
      </c>
      <c r="CM62">
        <v>1.870312</v>
      </c>
      <c r="CN62">
        <v>3.03478</v>
      </c>
      <c r="CO62">
        <v>3</v>
      </c>
      <c r="CP62">
        <v>0.99528000000000005</v>
      </c>
      <c r="CQ62">
        <v>1.396895</v>
      </c>
      <c r="CR62">
        <v>2.34</v>
      </c>
      <c r="CS62">
        <v>1.9745699999999999</v>
      </c>
      <c r="CT62">
        <v>1.9426559999999999</v>
      </c>
      <c r="CU62">
        <v>1.959376</v>
      </c>
      <c r="CV62">
        <v>2.6840619999999999</v>
      </c>
      <c r="CW62">
        <v>1.3277159999999999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81.01017800000001</v>
      </c>
    </row>
    <row r="63" spans="1:114">
      <c r="A63" t="s">
        <v>105</v>
      </c>
      <c r="B63">
        <v>0</v>
      </c>
      <c r="C63">
        <v>0</v>
      </c>
      <c r="D63">
        <v>5.48</v>
      </c>
      <c r="E63">
        <v>0</v>
      </c>
      <c r="F63">
        <v>0</v>
      </c>
      <c r="G63">
        <v>22.62</v>
      </c>
      <c r="H63">
        <v>0</v>
      </c>
      <c r="I63">
        <v>98.298000000000002</v>
      </c>
      <c r="J63">
        <v>1.143</v>
      </c>
      <c r="K63">
        <v>515.87603100000001</v>
      </c>
      <c r="L63">
        <v>656.40412500000002</v>
      </c>
      <c r="M63">
        <v>92.92</v>
      </c>
      <c r="N63">
        <v>119.15625</v>
      </c>
      <c r="O63">
        <v>124.79062500000001</v>
      </c>
      <c r="P63">
        <v>127.262</v>
      </c>
      <c r="Q63">
        <v>21.938279999999999</v>
      </c>
      <c r="R63">
        <v>42.846803999999999</v>
      </c>
      <c r="S63">
        <v>26.620229999999999</v>
      </c>
      <c r="T63">
        <v>0.5625</v>
      </c>
      <c r="U63">
        <v>348.97500000000002</v>
      </c>
      <c r="V63">
        <v>18.140333999999999</v>
      </c>
      <c r="W63">
        <v>38.914769999999997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18.288</v>
      </c>
      <c r="AG63">
        <v>44.1464</v>
      </c>
      <c r="AH63">
        <v>0</v>
      </c>
      <c r="AI63">
        <v>0</v>
      </c>
      <c r="AJ63">
        <v>0</v>
      </c>
      <c r="AK63">
        <v>54.441000000000003</v>
      </c>
      <c r="AL63">
        <v>66.814999999999998</v>
      </c>
      <c r="AM63">
        <v>16.272200000000002</v>
      </c>
      <c r="AN63">
        <v>0.76400999999999997</v>
      </c>
      <c r="AO63">
        <v>0</v>
      </c>
      <c r="AP63">
        <v>2.8182</v>
      </c>
      <c r="AQ63">
        <v>65.207999999999998</v>
      </c>
      <c r="AR63">
        <v>8.8320000000000007</v>
      </c>
      <c r="AS63">
        <v>10.358040000000001</v>
      </c>
      <c r="AT63">
        <v>14.9968</v>
      </c>
      <c r="AU63">
        <v>0</v>
      </c>
      <c r="AV63">
        <v>41.209600000000002</v>
      </c>
      <c r="AW63">
        <v>54.061799999999998</v>
      </c>
      <c r="AX63">
        <v>1.143</v>
      </c>
      <c r="AY63">
        <v>0</v>
      </c>
      <c r="AZ63">
        <f t="shared" si="0"/>
        <v>81.390178000000006</v>
      </c>
      <c r="BA63">
        <f t="shared" si="1"/>
        <v>2890.2078020000004</v>
      </c>
      <c r="BD63">
        <v>4.2945000000000002</v>
      </c>
      <c r="BE63">
        <v>0</v>
      </c>
      <c r="BF63">
        <v>2.035E-2</v>
      </c>
      <c r="BG63">
        <v>0</v>
      </c>
      <c r="BH63">
        <v>3.7000000000000002E-3</v>
      </c>
      <c r="BI63">
        <v>0.84623999999999999</v>
      </c>
      <c r="BJ63">
        <v>0</v>
      </c>
      <c r="BK63">
        <v>0</v>
      </c>
      <c r="BL63">
        <v>0</v>
      </c>
      <c r="BM63">
        <v>0</v>
      </c>
      <c r="BN63">
        <v>2.0799999999999999E-2</v>
      </c>
      <c r="BO63">
        <v>2.02</v>
      </c>
      <c r="BP63">
        <v>2.19</v>
      </c>
      <c r="BQ63">
        <v>3.4642300000000001</v>
      </c>
      <c r="BR63">
        <v>0</v>
      </c>
      <c r="BS63">
        <v>1.64</v>
      </c>
      <c r="BT63">
        <v>0</v>
      </c>
      <c r="BU63">
        <v>2.8898999999999999</v>
      </c>
      <c r="BV63">
        <v>1.342031</v>
      </c>
      <c r="BW63">
        <v>6.13</v>
      </c>
      <c r="BX63">
        <v>4.2584999999999997</v>
      </c>
      <c r="BY63">
        <v>0.26</v>
      </c>
      <c r="BZ63">
        <v>1.9378120000000001</v>
      </c>
      <c r="CA63">
        <v>3.5120239999999998</v>
      </c>
      <c r="CB63">
        <v>1.64</v>
      </c>
      <c r="CC63">
        <v>0.88</v>
      </c>
      <c r="CD63">
        <v>1.31</v>
      </c>
      <c r="CE63">
        <v>0</v>
      </c>
      <c r="CF63">
        <v>0.17</v>
      </c>
      <c r="CG63">
        <v>3.77</v>
      </c>
      <c r="CH63">
        <v>0</v>
      </c>
      <c r="CI63">
        <v>7.24</v>
      </c>
      <c r="CJ63">
        <v>1.92</v>
      </c>
      <c r="CK63">
        <v>1.79</v>
      </c>
      <c r="CL63">
        <v>5.3144439999999999</v>
      </c>
      <c r="CM63">
        <v>1.870312</v>
      </c>
      <c r="CN63">
        <v>3.03478</v>
      </c>
      <c r="CO63">
        <v>3</v>
      </c>
      <c r="CP63">
        <v>0.99528000000000005</v>
      </c>
      <c r="CQ63">
        <v>1.396895</v>
      </c>
      <c r="CR63">
        <v>2.34</v>
      </c>
      <c r="CS63">
        <v>1.9745699999999999</v>
      </c>
      <c r="CT63">
        <v>1.9426559999999999</v>
      </c>
      <c r="CU63">
        <v>1.959376</v>
      </c>
      <c r="CV63">
        <v>2.6840619999999999</v>
      </c>
      <c r="CW63">
        <v>1.3277159999999999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81.390178000000006</v>
      </c>
    </row>
    <row r="64" spans="1:114">
      <c r="A64" t="s">
        <v>106</v>
      </c>
      <c r="B64">
        <v>0</v>
      </c>
      <c r="C64">
        <v>0</v>
      </c>
      <c r="D64">
        <v>5.48</v>
      </c>
      <c r="E64">
        <v>0</v>
      </c>
      <c r="F64">
        <v>0</v>
      </c>
      <c r="G64">
        <v>22.62</v>
      </c>
      <c r="H64">
        <v>0</v>
      </c>
      <c r="I64">
        <v>98.298000000000002</v>
      </c>
      <c r="J64">
        <v>1.143</v>
      </c>
      <c r="K64">
        <v>515.87603100000001</v>
      </c>
      <c r="L64">
        <v>656.40412500000002</v>
      </c>
      <c r="M64">
        <v>92.92</v>
      </c>
      <c r="N64">
        <v>119.15625</v>
      </c>
      <c r="O64">
        <v>124.79062500000001</v>
      </c>
      <c r="P64">
        <v>127.262</v>
      </c>
      <c r="Q64">
        <v>21.938279999999999</v>
      </c>
      <c r="R64">
        <v>42.846803999999999</v>
      </c>
      <c r="S64">
        <v>26.620229999999999</v>
      </c>
      <c r="T64">
        <v>0.5625</v>
      </c>
      <c r="U64">
        <v>348.97500000000002</v>
      </c>
      <c r="V64">
        <v>18.140333999999999</v>
      </c>
      <c r="W64">
        <v>38.914769999999997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18.288</v>
      </c>
      <c r="AG64">
        <v>44.1464</v>
      </c>
      <c r="AH64">
        <v>0</v>
      </c>
      <c r="AI64">
        <v>0</v>
      </c>
      <c r="AJ64">
        <v>0</v>
      </c>
      <c r="AK64">
        <v>54.441000000000003</v>
      </c>
      <c r="AL64">
        <v>66.814999999999998</v>
      </c>
      <c r="AM64">
        <v>16.272200000000002</v>
      </c>
      <c r="AN64">
        <v>0.76400999999999997</v>
      </c>
      <c r="AO64">
        <v>0</v>
      </c>
      <c r="AP64">
        <v>2.8182</v>
      </c>
      <c r="AQ64">
        <v>65.207999999999998</v>
      </c>
      <c r="AR64">
        <v>8.8320000000000007</v>
      </c>
      <c r="AS64">
        <v>10.358040000000001</v>
      </c>
      <c r="AT64">
        <v>14.9968</v>
      </c>
      <c r="AU64">
        <v>0</v>
      </c>
      <c r="AV64">
        <v>41.209600000000002</v>
      </c>
      <c r="AW64">
        <v>54.061799999999998</v>
      </c>
      <c r="AX64">
        <v>1.143</v>
      </c>
      <c r="AY64">
        <v>0</v>
      </c>
      <c r="AZ64">
        <f t="shared" si="0"/>
        <v>81.560178000000008</v>
      </c>
      <c r="BA64">
        <f t="shared" si="1"/>
        <v>2890.3778020000004</v>
      </c>
      <c r="BD64">
        <v>4.2945000000000002</v>
      </c>
      <c r="BE64">
        <v>0</v>
      </c>
      <c r="BF64">
        <v>2.035E-2</v>
      </c>
      <c r="BG64">
        <v>0</v>
      </c>
      <c r="BH64">
        <v>3.7000000000000002E-3</v>
      </c>
      <c r="BI64">
        <v>0.84623999999999999</v>
      </c>
      <c r="BJ64">
        <v>0</v>
      </c>
      <c r="BK64">
        <v>0</v>
      </c>
      <c r="BL64">
        <v>0</v>
      </c>
      <c r="BM64">
        <v>0</v>
      </c>
      <c r="BN64">
        <v>2.0799999999999999E-2</v>
      </c>
      <c r="BO64">
        <v>2.02</v>
      </c>
      <c r="BP64">
        <v>2.19</v>
      </c>
      <c r="BQ64">
        <v>3.4642300000000001</v>
      </c>
      <c r="BR64">
        <v>0</v>
      </c>
      <c r="BS64">
        <v>1.64</v>
      </c>
      <c r="BT64">
        <v>0</v>
      </c>
      <c r="BU64">
        <v>2.8898999999999999</v>
      </c>
      <c r="BV64">
        <v>1.342031</v>
      </c>
      <c r="BW64">
        <v>6.3</v>
      </c>
      <c r="BX64">
        <v>4.2584999999999997</v>
      </c>
      <c r="BY64">
        <v>0.26</v>
      </c>
      <c r="BZ64">
        <v>1.9378120000000001</v>
      </c>
      <c r="CA64">
        <v>3.5120239999999998</v>
      </c>
      <c r="CB64">
        <v>1.64</v>
      </c>
      <c r="CC64">
        <v>0.88</v>
      </c>
      <c r="CD64">
        <v>1.31</v>
      </c>
      <c r="CE64">
        <v>0</v>
      </c>
      <c r="CF64">
        <v>0.17</v>
      </c>
      <c r="CG64">
        <v>3.77</v>
      </c>
      <c r="CH64">
        <v>0</v>
      </c>
      <c r="CI64">
        <v>7.24</v>
      </c>
      <c r="CJ64">
        <v>1.92</v>
      </c>
      <c r="CK64">
        <v>1.79</v>
      </c>
      <c r="CL64">
        <v>5.3144439999999999</v>
      </c>
      <c r="CM64">
        <v>1.870312</v>
      </c>
      <c r="CN64">
        <v>3.03478</v>
      </c>
      <c r="CO64">
        <v>3</v>
      </c>
      <c r="CP64">
        <v>0.99528000000000005</v>
      </c>
      <c r="CQ64">
        <v>1.396895</v>
      </c>
      <c r="CR64">
        <v>2.34</v>
      </c>
      <c r="CS64">
        <v>1.9745699999999999</v>
      </c>
      <c r="CT64">
        <v>1.9426559999999999</v>
      </c>
      <c r="CU64">
        <v>1.959376</v>
      </c>
      <c r="CV64">
        <v>2.6840619999999999</v>
      </c>
      <c r="CW64">
        <v>1.3277159999999999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81.560178000000008</v>
      </c>
    </row>
    <row r="65" spans="1:114">
      <c r="A65" t="s">
        <v>107</v>
      </c>
      <c r="B65">
        <v>0</v>
      </c>
      <c r="C65">
        <v>0</v>
      </c>
      <c r="D65">
        <v>5.48</v>
      </c>
      <c r="E65">
        <v>0</v>
      </c>
      <c r="F65">
        <v>0</v>
      </c>
      <c r="G65">
        <v>22.62</v>
      </c>
      <c r="H65">
        <v>0</v>
      </c>
      <c r="I65">
        <v>98.298000000000002</v>
      </c>
      <c r="J65">
        <v>1.143</v>
      </c>
      <c r="K65">
        <v>515.87603100000001</v>
      </c>
      <c r="L65">
        <v>656.40412500000002</v>
      </c>
      <c r="M65">
        <v>92.92</v>
      </c>
      <c r="N65">
        <v>119.15625</v>
      </c>
      <c r="O65">
        <v>124.79062500000001</v>
      </c>
      <c r="P65">
        <v>127.262</v>
      </c>
      <c r="Q65">
        <v>21.938279999999999</v>
      </c>
      <c r="R65">
        <v>42.846803999999999</v>
      </c>
      <c r="S65">
        <v>26.620229999999999</v>
      </c>
      <c r="T65">
        <v>0.5625</v>
      </c>
      <c r="U65">
        <v>348.97500000000002</v>
      </c>
      <c r="V65">
        <v>18.140333999999999</v>
      </c>
      <c r="W65">
        <v>38.914769999999997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18.288</v>
      </c>
      <c r="AG65">
        <v>44.1464</v>
      </c>
      <c r="AH65">
        <v>2.931</v>
      </c>
      <c r="AI65">
        <v>0</v>
      </c>
      <c r="AJ65">
        <v>0</v>
      </c>
      <c r="AK65">
        <v>54.441000000000003</v>
      </c>
      <c r="AL65">
        <v>66.814999999999998</v>
      </c>
      <c r="AM65">
        <v>16.38252</v>
      </c>
      <c r="AN65">
        <v>0.76400999999999997</v>
      </c>
      <c r="AO65">
        <v>0</v>
      </c>
      <c r="AP65">
        <v>2.1777000000000002</v>
      </c>
      <c r="AQ65">
        <v>65.207999999999998</v>
      </c>
      <c r="AR65">
        <v>8.8320000000000007</v>
      </c>
      <c r="AS65">
        <v>10.358040000000001</v>
      </c>
      <c r="AT65">
        <v>14.9968</v>
      </c>
      <c r="AU65">
        <v>0</v>
      </c>
      <c r="AV65">
        <v>41.209600000000002</v>
      </c>
      <c r="AW65">
        <v>54.061799999999998</v>
      </c>
      <c r="AX65">
        <v>1.143</v>
      </c>
      <c r="AY65">
        <v>0</v>
      </c>
      <c r="AZ65">
        <f t="shared" si="0"/>
        <v>81.582578000000012</v>
      </c>
      <c r="BA65">
        <f t="shared" si="1"/>
        <v>2892.8010220000006</v>
      </c>
      <c r="BD65">
        <v>4.2945000000000002</v>
      </c>
      <c r="BE65">
        <v>0</v>
      </c>
      <c r="BF65">
        <v>2.035E-2</v>
      </c>
      <c r="BG65">
        <v>0</v>
      </c>
      <c r="BH65">
        <v>3.7000000000000002E-3</v>
      </c>
      <c r="BI65">
        <v>0.84623999999999999</v>
      </c>
      <c r="BJ65">
        <v>0</v>
      </c>
      <c r="BK65">
        <v>0</v>
      </c>
      <c r="BL65">
        <v>0</v>
      </c>
      <c r="BM65">
        <v>0</v>
      </c>
      <c r="BN65">
        <v>2.0799999999999999E-2</v>
      </c>
      <c r="BO65">
        <v>2.02</v>
      </c>
      <c r="BP65">
        <v>2.19</v>
      </c>
      <c r="BQ65">
        <v>3.4642300000000001</v>
      </c>
      <c r="BR65">
        <v>0</v>
      </c>
      <c r="BS65">
        <v>1.64</v>
      </c>
      <c r="BT65">
        <v>0</v>
      </c>
      <c r="BU65">
        <v>2.8898999999999999</v>
      </c>
      <c r="BV65">
        <v>1.342031</v>
      </c>
      <c r="BW65">
        <v>6.3</v>
      </c>
      <c r="BX65">
        <v>4.2584999999999997</v>
      </c>
      <c r="BY65">
        <v>0.26</v>
      </c>
      <c r="BZ65">
        <v>1.9378120000000001</v>
      </c>
      <c r="CA65">
        <v>3.5120239999999998</v>
      </c>
      <c r="CB65">
        <v>1.64</v>
      </c>
      <c r="CC65">
        <v>0.88</v>
      </c>
      <c r="CD65">
        <v>1.31</v>
      </c>
      <c r="CE65">
        <v>0</v>
      </c>
      <c r="CF65">
        <v>0.17</v>
      </c>
      <c r="CG65">
        <v>3.77</v>
      </c>
      <c r="CH65">
        <v>2.24E-2</v>
      </c>
      <c r="CI65">
        <v>7.24</v>
      </c>
      <c r="CJ65">
        <v>1.92</v>
      </c>
      <c r="CK65">
        <v>1.79</v>
      </c>
      <c r="CL65">
        <v>5.3144439999999999</v>
      </c>
      <c r="CM65">
        <v>1.870312</v>
      </c>
      <c r="CN65">
        <v>3.03478</v>
      </c>
      <c r="CO65">
        <v>3</v>
      </c>
      <c r="CP65">
        <v>0.99528000000000005</v>
      </c>
      <c r="CQ65">
        <v>1.396895</v>
      </c>
      <c r="CR65">
        <v>2.34</v>
      </c>
      <c r="CS65">
        <v>1.9745699999999999</v>
      </c>
      <c r="CT65">
        <v>1.9426559999999999</v>
      </c>
      <c r="CU65">
        <v>1.959376</v>
      </c>
      <c r="CV65">
        <v>2.6840619999999999</v>
      </c>
      <c r="CW65">
        <v>1.3277159999999999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81.582578000000012</v>
      </c>
    </row>
    <row r="66" spans="1:114">
      <c r="A66" t="s">
        <v>108</v>
      </c>
      <c r="B66">
        <v>0</v>
      </c>
      <c r="C66">
        <v>0</v>
      </c>
      <c r="D66">
        <v>5.48</v>
      </c>
      <c r="E66">
        <v>0</v>
      </c>
      <c r="F66">
        <v>0</v>
      </c>
      <c r="G66">
        <v>22.62</v>
      </c>
      <c r="H66">
        <v>0</v>
      </c>
      <c r="I66">
        <v>98.298000000000002</v>
      </c>
      <c r="J66">
        <v>1.143</v>
      </c>
      <c r="K66">
        <v>515.87603100000001</v>
      </c>
      <c r="L66">
        <v>656.40412500000002</v>
      </c>
      <c r="M66">
        <v>92.92</v>
      </c>
      <c r="N66">
        <v>119.15625</v>
      </c>
      <c r="O66">
        <v>124.79062500000001</v>
      </c>
      <c r="P66">
        <v>127.262</v>
      </c>
      <c r="Q66">
        <v>21.938279999999999</v>
      </c>
      <c r="R66">
        <v>42.846803999999999</v>
      </c>
      <c r="S66">
        <v>26.620229999999999</v>
      </c>
      <c r="T66">
        <v>0.5625</v>
      </c>
      <c r="U66">
        <v>348.97500000000002</v>
      </c>
      <c r="V66">
        <v>18.140333999999999</v>
      </c>
      <c r="W66">
        <v>38.914769999999997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18.288</v>
      </c>
      <c r="AG66">
        <v>44.1464</v>
      </c>
      <c r="AH66">
        <v>20.516999999999999</v>
      </c>
      <c r="AI66">
        <v>0</v>
      </c>
      <c r="AJ66">
        <v>0</v>
      </c>
      <c r="AK66">
        <v>54.441000000000003</v>
      </c>
      <c r="AL66">
        <v>12.782</v>
      </c>
      <c r="AM66">
        <v>16.38252</v>
      </c>
      <c r="AN66">
        <v>0.76400999999999997</v>
      </c>
      <c r="AO66">
        <v>0</v>
      </c>
      <c r="AP66">
        <v>2.1777000000000002</v>
      </c>
      <c r="AQ66">
        <v>65.207999999999998</v>
      </c>
      <c r="AR66">
        <v>8.8320000000000007</v>
      </c>
      <c r="AS66">
        <v>10.358040000000001</v>
      </c>
      <c r="AT66">
        <v>14.9968</v>
      </c>
      <c r="AU66">
        <v>0</v>
      </c>
      <c r="AV66">
        <v>41.209600000000002</v>
      </c>
      <c r="AW66">
        <v>54.061799999999998</v>
      </c>
      <c r="AX66">
        <v>1.143</v>
      </c>
      <c r="AY66">
        <v>0</v>
      </c>
      <c r="AZ66">
        <f t="shared" si="0"/>
        <v>81.725378000000006</v>
      </c>
      <c r="BA66">
        <f t="shared" si="1"/>
        <v>2856.4968220000005</v>
      </c>
      <c r="BD66">
        <v>4.2945000000000002</v>
      </c>
      <c r="BE66">
        <v>0</v>
      </c>
      <c r="BF66">
        <v>2.035E-2</v>
      </c>
      <c r="BG66">
        <v>0</v>
      </c>
      <c r="BH66">
        <v>3.7000000000000002E-3</v>
      </c>
      <c r="BI66">
        <v>0.84623999999999999</v>
      </c>
      <c r="BJ66">
        <v>0</v>
      </c>
      <c r="BK66">
        <v>0</v>
      </c>
      <c r="BL66">
        <v>0</v>
      </c>
      <c r="BM66">
        <v>0</v>
      </c>
      <c r="BN66">
        <v>2.0799999999999999E-2</v>
      </c>
      <c r="BO66">
        <v>2.02</v>
      </c>
      <c r="BP66">
        <v>2.19</v>
      </c>
      <c r="BQ66">
        <v>3.4642300000000001</v>
      </c>
      <c r="BR66">
        <v>0</v>
      </c>
      <c r="BS66">
        <v>1.64</v>
      </c>
      <c r="BT66">
        <v>0</v>
      </c>
      <c r="BU66">
        <v>2.8898999999999999</v>
      </c>
      <c r="BV66">
        <v>1.342031</v>
      </c>
      <c r="BW66">
        <v>6.3</v>
      </c>
      <c r="BX66">
        <v>4.2584999999999997</v>
      </c>
      <c r="BY66">
        <v>0.26</v>
      </c>
      <c r="BZ66">
        <v>1.9378120000000001</v>
      </c>
      <c r="CA66">
        <v>3.5120239999999998</v>
      </c>
      <c r="CB66">
        <v>1.64</v>
      </c>
      <c r="CC66">
        <v>0.88</v>
      </c>
      <c r="CD66">
        <v>1.31</v>
      </c>
      <c r="CE66">
        <v>0</v>
      </c>
      <c r="CF66">
        <v>0.17</v>
      </c>
      <c r="CG66">
        <v>3.77</v>
      </c>
      <c r="CH66">
        <v>0.16520000000000001</v>
      </c>
      <c r="CI66">
        <v>7.24</v>
      </c>
      <c r="CJ66">
        <v>1.92</v>
      </c>
      <c r="CK66">
        <v>1.79</v>
      </c>
      <c r="CL66">
        <v>5.3144439999999999</v>
      </c>
      <c r="CM66">
        <v>1.870312</v>
      </c>
      <c r="CN66">
        <v>3.03478</v>
      </c>
      <c r="CO66">
        <v>3</v>
      </c>
      <c r="CP66">
        <v>0.99528000000000005</v>
      </c>
      <c r="CQ66">
        <v>1.396895</v>
      </c>
      <c r="CR66">
        <v>2.34</v>
      </c>
      <c r="CS66">
        <v>1.9745699999999999</v>
      </c>
      <c r="CT66">
        <v>1.9426559999999999</v>
      </c>
      <c r="CU66">
        <v>1.959376</v>
      </c>
      <c r="CV66">
        <v>2.6840619999999999</v>
      </c>
      <c r="CW66">
        <v>1.3277159999999999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81.725378000000006</v>
      </c>
    </row>
    <row r="67" spans="1:114">
      <c r="A67" t="s">
        <v>109</v>
      </c>
      <c r="B67">
        <v>0</v>
      </c>
      <c r="C67">
        <v>0</v>
      </c>
      <c r="D67">
        <v>5.48</v>
      </c>
      <c r="E67">
        <v>0</v>
      </c>
      <c r="F67">
        <v>0</v>
      </c>
      <c r="G67">
        <v>22.62</v>
      </c>
      <c r="H67">
        <v>0</v>
      </c>
      <c r="I67">
        <v>98.298000000000002</v>
      </c>
      <c r="J67">
        <v>1.143</v>
      </c>
      <c r="K67">
        <v>572.86047499999995</v>
      </c>
      <c r="L67">
        <v>656.40412500000002</v>
      </c>
      <c r="M67">
        <v>92.92</v>
      </c>
      <c r="N67">
        <v>119.15625</v>
      </c>
      <c r="O67">
        <v>124.79062500000001</v>
      </c>
      <c r="P67">
        <v>127.262</v>
      </c>
      <c r="Q67">
        <v>21.938279999999999</v>
      </c>
      <c r="R67">
        <v>42.846803999999999</v>
      </c>
      <c r="S67">
        <v>26.620229999999999</v>
      </c>
      <c r="T67">
        <v>0.5625</v>
      </c>
      <c r="U67">
        <v>348.97500000000002</v>
      </c>
      <c r="V67">
        <v>18.140333999999999</v>
      </c>
      <c r="W67">
        <v>38.307769999999998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27.431999999999999</v>
      </c>
      <c r="AG67">
        <v>44.1464</v>
      </c>
      <c r="AH67">
        <v>20.516999999999999</v>
      </c>
      <c r="AI67">
        <v>0</v>
      </c>
      <c r="AJ67">
        <v>0</v>
      </c>
      <c r="AK67">
        <v>54.441000000000003</v>
      </c>
      <c r="AL67">
        <v>12.782</v>
      </c>
      <c r="AM67">
        <v>16.38252</v>
      </c>
      <c r="AN67">
        <v>0.76400999999999997</v>
      </c>
      <c r="AO67">
        <v>0</v>
      </c>
      <c r="AP67">
        <v>2.1777000000000002</v>
      </c>
      <c r="AQ67">
        <v>65.207999999999998</v>
      </c>
      <c r="AR67">
        <v>8.8320000000000007</v>
      </c>
      <c r="AS67">
        <v>10.358040000000001</v>
      </c>
      <c r="AT67">
        <v>14.9968</v>
      </c>
      <c r="AU67">
        <v>0</v>
      </c>
      <c r="AV67">
        <v>41.209600000000002</v>
      </c>
      <c r="AW67">
        <v>54.061799999999998</v>
      </c>
      <c r="AX67">
        <v>1.143</v>
      </c>
      <c r="AY67">
        <v>0</v>
      </c>
      <c r="AZ67">
        <f t="shared" si="0"/>
        <v>81.805378000000005</v>
      </c>
      <c r="BA67">
        <f t="shared" si="1"/>
        <v>2922.098266</v>
      </c>
      <c r="BD67">
        <v>4.2945000000000002</v>
      </c>
      <c r="BE67">
        <v>0</v>
      </c>
      <c r="BF67">
        <v>2.035E-2</v>
      </c>
      <c r="BG67">
        <v>0</v>
      </c>
      <c r="BH67">
        <v>3.7000000000000002E-3</v>
      </c>
      <c r="BI67">
        <v>0.84623999999999999</v>
      </c>
      <c r="BJ67">
        <v>0</v>
      </c>
      <c r="BK67">
        <v>0</v>
      </c>
      <c r="BL67">
        <v>0</v>
      </c>
      <c r="BM67">
        <v>0</v>
      </c>
      <c r="BN67">
        <v>2.0799999999999999E-2</v>
      </c>
      <c r="BO67">
        <v>2.02</v>
      </c>
      <c r="BP67">
        <v>2.19</v>
      </c>
      <c r="BQ67">
        <v>3.4642300000000001</v>
      </c>
      <c r="BR67">
        <v>0</v>
      </c>
      <c r="BS67">
        <v>1.64</v>
      </c>
      <c r="BT67">
        <v>0</v>
      </c>
      <c r="BU67">
        <v>2.8898999999999999</v>
      </c>
      <c r="BV67">
        <v>1.342031</v>
      </c>
      <c r="BW67">
        <v>6.3</v>
      </c>
      <c r="BX67">
        <v>4.2584999999999997</v>
      </c>
      <c r="BY67">
        <v>0.26</v>
      </c>
      <c r="BZ67">
        <v>1.9378120000000001</v>
      </c>
      <c r="CA67">
        <v>3.5120239999999998</v>
      </c>
      <c r="CB67">
        <v>1.64</v>
      </c>
      <c r="CC67">
        <v>0.88</v>
      </c>
      <c r="CD67">
        <v>1.4</v>
      </c>
      <c r="CE67">
        <v>0</v>
      </c>
      <c r="CF67">
        <v>0.16</v>
      </c>
      <c r="CG67">
        <v>3.77</v>
      </c>
      <c r="CH67">
        <v>0.16520000000000001</v>
      </c>
      <c r="CI67">
        <v>7.24</v>
      </c>
      <c r="CJ67">
        <v>1.92</v>
      </c>
      <c r="CK67">
        <v>1.79</v>
      </c>
      <c r="CL67">
        <v>5.3144439999999999</v>
      </c>
      <c r="CM67">
        <v>1.870312</v>
      </c>
      <c r="CN67">
        <v>3.03478</v>
      </c>
      <c r="CO67">
        <v>3</v>
      </c>
      <c r="CP67">
        <v>0.99528000000000005</v>
      </c>
      <c r="CQ67">
        <v>1.396895</v>
      </c>
      <c r="CR67">
        <v>2.34</v>
      </c>
      <c r="CS67">
        <v>1.9745699999999999</v>
      </c>
      <c r="CT67">
        <v>1.9426559999999999</v>
      </c>
      <c r="CU67">
        <v>1.959376</v>
      </c>
      <c r="CV67">
        <v>2.6840619999999999</v>
      </c>
      <c r="CW67">
        <v>1.3277159999999999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81.805378000000005</v>
      </c>
    </row>
    <row r="68" spans="1:114">
      <c r="A68" t="s">
        <v>110</v>
      </c>
      <c r="B68">
        <v>0</v>
      </c>
      <c r="C68">
        <v>0</v>
      </c>
      <c r="D68">
        <v>5.48</v>
      </c>
      <c r="E68">
        <v>0</v>
      </c>
      <c r="F68">
        <v>0</v>
      </c>
      <c r="G68">
        <v>22.62</v>
      </c>
      <c r="H68">
        <v>0</v>
      </c>
      <c r="I68">
        <v>98.298000000000002</v>
      </c>
      <c r="J68">
        <v>1.143</v>
      </c>
      <c r="K68">
        <v>630.351315</v>
      </c>
      <c r="L68">
        <v>656.40412500000002</v>
      </c>
      <c r="M68">
        <v>92.92</v>
      </c>
      <c r="N68">
        <v>119.15625</v>
      </c>
      <c r="O68">
        <v>124.79062500000001</v>
      </c>
      <c r="P68">
        <v>127.262</v>
      </c>
      <c r="Q68">
        <v>21.938279999999999</v>
      </c>
      <c r="R68">
        <v>42.846803999999999</v>
      </c>
      <c r="S68">
        <v>26.620229999999999</v>
      </c>
      <c r="T68">
        <v>0.5625</v>
      </c>
      <c r="U68">
        <v>348.97500000000002</v>
      </c>
      <c r="V68">
        <v>18.140333999999999</v>
      </c>
      <c r="W68">
        <v>38.307769999999998</v>
      </c>
      <c r="X68">
        <v>147.515625</v>
      </c>
      <c r="Y68">
        <v>0</v>
      </c>
      <c r="Z68">
        <v>1.1000000000000001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27.431999999999999</v>
      </c>
      <c r="AG68">
        <v>44.1464</v>
      </c>
      <c r="AH68">
        <v>20.516999999999999</v>
      </c>
      <c r="AI68">
        <v>0</v>
      </c>
      <c r="AJ68">
        <v>0</v>
      </c>
      <c r="AK68">
        <v>54.441000000000003</v>
      </c>
      <c r="AL68">
        <v>12.782</v>
      </c>
      <c r="AM68">
        <v>16.38252</v>
      </c>
      <c r="AN68">
        <v>0.76400999999999997</v>
      </c>
      <c r="AO68">
        <v>0</v>
      </c>
      <c r="AP68">
        <v>2.1777000000000002</v>
      </c>
      <c r="AQ68">
        <v>65.207999999999998</v>
      </c>
      <c r="AR68">
        <v>8.8320000000000007</v>
      </c>
      <c r="AS68">
        <v>10.358040000000001</v>
      </c>
      <c r="AT68">
        <v>14.9968</v>
      </c>
      <c r="AU68">
        <v>0</v>
      </c>
      <c r="AV68">
        <v>41.209600000000002</v>
      </c>
      <c r="AW68">
        <v>54.061799999999998</v>
      </c>
      <c r="AX68">
        <v>1.143</v>
      </c>
      <c r="AY68">
        <v>0</v>
      </c>
      <c r="AZ68">
        <f t="shared" ref="AZ68:AZ98" si="3">DJ68</f>
        <v>81.805378000000005</v>
      </c>
      <c r="BA68">
        <f t="shared" ref="BA68:BA98" si="4">SUM(B68:AZ68)</f>
        <v>2980.6891060000003</v>
      </c>
      <c r="BD68">
        <v>4.2945000000000002</v>
      </c>
      <c r="BE68">
        <v>0</v>
      </c>
      <c r="BF68">
        <v>2.035E-2</v>
      </c>
      <c r="BG68">
        <v>0</v>
      </c>
      <c r="BH68">
        <v>3.7000000000000002E-3</v>
      </c>
      <c r="BI68">
        <v>0.84623999999999999</v>
      </c>
      <c r="BJ68">
        <v>0</v>
      </c>
      <c r="BK68">
        <v>0</v>
      </c>
      <c r="BL68">
        <v>0</v>
      </c>
      <c r="BM68">
        <v>0</v>
      </c>
      <c r="BN68">
        <v>2.0799999999999999E-2</v>
      </c>
      <c r="BO68">
        <v>2.02</v>
      </c>
      <c r="BP68">
        <v>2.19</v>
      </c>
      <c r="BQ68">
        <v>3.4642300000000001</v>
      </c>
      <c r="BR68">
        <v>0</v>
      </c>
      <c r="BS68">
        <v>1.64</v>
      </c>
      <c r="BT68">
        <v>0</v>
      </c>
      <c r="BU68">
        <v>2.8898999999999999</v>
      </c>
      <c r="BV68">
        <v>1.342031</v>
      </c>
      <c r="BW68">
        <v>6.3</v>
      </c>
      <c r="BX68">
        <v>4.2584999999999997</v>
      </c>
      <c r="BY68">
        <v>0.26</v>
      </c>
      <c r="BZ68">
        <v>1.9378120000000001</v>
      </c>
      <c r="CA68">
        <v>3.5120239999999998</v>
      </c>
      <c r="CB68">
        <v>1.64</v>
      </c>
      <c r="CC68">
        <v>0.88</v>
      </c>
      <c r="CD68">
        <v>1.4</v>
      </c>
      <c r="CE68">
        <v>0</v>
      </c>
      <c r="CF68">
        <v>0.16</v>
      </c>
      <c r="CG68">
        <v>3.77</v>
      </c>
      <c r="CH68">
        <v>0.16520000000000001</v>
      </c>
      <c r="CI68">
        <v>7.24</v>
      </c>
      <c r="CJ68">
        <v>1.92</v>
      </c>
      <c r="CK68">
        <v>1.79</v>
      </c>
      <c r="CL68">
        <v>5.3144439999999999</v>
      </c>
      <c r="CM68">
        <v>1.870312</v>
      </c>
      <c r="CN68">
        <v>3.03478</v>
      </c>
      <c r="CO68">
        <v>3</v>
      </c>
      <c r="CP68">
        <v>0.99528000000000005</v>
      </c>
      <c r="CQ68">
        <v>1.396895</v>
      </c>
      <c r="CR68">
        <v>2.34</v>
      </c>
      <c r="CS68">
        <v>1.9745699999999999</v>
      </c>
      <c r="CT68">
        <v>1.9426559999999999</v>
      </c>
      <c r="CU68">
        <v>1.959376</v>
      </c>
      <c r="CV68">
        <v>2.6840619999999999</v>
      </c>
      <c r="CW68">
        <v>1.3277159999999999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81.805378000000005</v>
      </c>
    </row>
    <row r="69" spans="1:114">
      <c r="A69" t="s">
        <v>111</v>
      </c>
      <c r="B69">
        <v>0</v>
      </c>
      <c r="C69">
        <v>0</v>
      </c>
      <c r="D69">
        <v>5.48</v>
      </c>
      <c r="E69">
        <v>0</v>
      </c>
      <c r="F69">
        <v>0</v>
      </c>
      <c r="G69">
        <v>22.62</v>
      </c>
      <c r="H69">
        <v>0</v>
      </c>
      <c r="I69">
        <v>98.298000000000002</v>
      </c>
      <c r="J69">
        <v>1.143</v>
      </c>
      <c r="K69">
        <v>687.84215500000005</v>
      </c>
      <c r="L69">
        <v>656.40412500000002</v>
      </c>
      <c r="M69">
        <v>92.92</v>
      </c>
      <c r="N69">
        <v>119.15625</v>
      </c>
      <c r="O69">
        <v>124.79062500000001</v>
      </c>
      <c r="P69">
        <v>127.262</v>
      </c>
      <c r="Q69">
        <v>21.938279999999999</v>
      </c>
      <c r="R69">
        <v>42.846803999999999</v>
      </c>
      <c r="S69">
        <v>26.620229999999999</v>
      </c>
      <c r="T69">
        <v>0.5625</v>
      </c>
      <c r="U69">
        <v>348.97500000000002</v>
      </c>
      <c r="V69">
        <v>18.140333999999999</v>
      </c>
      <c r="W69">
        <v>38.307769999999998</v>
      </c>
      <c r="X69">
        <v>147.515625</v>
      </c>
      <c r="Y69">
        <v>0</v>
      </c>
      <c r="Z69">
        <v>6.5537999999999998</v>
      </c>
      <c r="AA69">
        <v>0</v>
      </c>
      <c r="AB69">
        <v>0</v>
      </c>
      <c r="AC69">
        <v>0</v>
      </c>
      <c r="AD69">
        <v>8.202</v>
      </c>
      <c r="AE69">
        <v>0</v>
      </c>
      <c r="AF69">
        <v>27.431999999999999</v>
      </c>
      <c r="AG69">
        <v>44.1464</v>
      </c>
      <c r="AH69">
        <v>48.263800000000003</v>
      </c>
      <c r="AI69">
        <v>0</v>
      </c>
      <c r="AJ69">
        <v>0</v>
      </c>
      <c r="AK69">
        <v>54.441000000000003</v>
      </c>
      <c r="AL69">
        <v>12.782</v>
      </c>
      <c r="AM69">
        <v>16.38252</v>
      </c>
      <c r="AN69">
        <v>0.74441999999999997</v>
      </c>
      <c r="AO69">
        <v>0</v>
      </c>
      <c r="AP69">
        <v>7.0454999999999997</v>
      </c>
      <c r="AQ69">
        <v>65.207999999999998</v>
      </c>
      <c r="AR69">
        <v>8.8320000000000007</v>
      </c>
      <c r="AS69">
        <v>10.358040000000001</v>
      </c>
      <c r="AT69">
        <v>14.9968</v>
      </c>
      <c r="AU69">
        <v>0</v>
      </c>
      <c r="AV69">
        <v>41.209600000000002</v>
      </c>
      <c r="AW69">
        <v>54.061799999999998</v>
      </c>
      <c r="AX69">
        <v>1.143</v>
      </c>
      <c r="AY69">
        <v>0</v>
      </c>
      <c r="AZ69">
        <f t="shared" si="3"/>
        <v>82.026578000000001</v>
      </c>
      <c r="BA69">
        <f t="shared" si="4"/>
        <v>3084.6519560000011</v>
      </c>
      <c r="BD69">
        <v>4.2945000000000002</v>
      </c>
      <c r="BE69">
        <v>0</v>
      </c>
      <c r="BF69">
        <v>2.035E-2</v>
      </c>
      <c r="BG69">
        <v>0</v>
      </c>
      <c r="BH69">
        <v>3.7000000000000002E-3</v>
      </c>
      <c r="BI69">
        <v>0.84623999999999999</v>
      </c>
      <c r="BJ69">
        <v>0</v>
      </c>
      <c r="BK69">
        <v>0</v>
      </c>
      <c r="BL69">
        <v>0</v>
      </c>
      <c r="BM69">
        <v>0</v>
      </c>
      <c r="BN69">
        <v>2.0799999999999999E-2</v>
      </c>
      <c r="BO69">
        <v>2.02</v>
      </c>
      <c r="BP69">
        <v>2.19</v>
      </c>
      <c r="BQ69">
        <v>3.4642300000000001</v>
      </c>
      <c r="BR69">
        <v>0</v>
      </c>
      <c r="BS69">
        <v>1.64</v>
      </c>
      <c r="BT69">
        <v>0</v>
      </c>
      <c r="BU69">
        <v>2.8898999999999999</v>
      </c>
      <c r="BV69">
        <v>1.342031</v>
      </c>
      <c r="BW69">
        <v>6.3</v>
      </c>
      <c r="BX69">
        <v>4.2584999999999997</v>
      </c>
      <c r="BY69">
        <v>0.26</v>
      </c>
      <c r="BZ69">
        <v>1.9378120000000001</v>
      </c>
      <c r="CA69">
        <v>3.5120239999999998</v>
      </c>
      <c r="CB69">
        <v>1.64</v>
      </c>
      <c r="CC69">
        <v>0.88</v>
      </c>
      <c r="CD69">
        <v>1.4</v>
      </c>
      <c r="CE69">
        <v>0</v>
      </c>
      <c r="CF69">
        <v>0.16</v>
      </c>
      <c r="CG69">
        <v>3.77</v>
      </c>
      <c r="CH69">
        <v>0.38640000000000002</v>
      </c>
      <c r="CI69">
        <v>7.24</v>
      </c>
      <c r="CJ69">
        <v>1.92</v>
      </c>
      <c r="CK69">
        <v>1.79</v>
      </c>
      <c r="CL69">
        <v>5.3144439999999999</v>
      </c>
      <c r="CM69">
        <v>1.870312</v>
      </c>
      <c r="CN69">
        <v>3.03478</v>
      </c>
      <c r="CO69">
        <v>3</v>
      </c>
      <c r="CP69">
        <v>0.99528000000000005</v>
      </c>
      <c r="CQ69">
        <v>1.396895</v>
      </c>
      <c r="CR69">
        <v>2.34</v>
      </c>
      <c r="CS69">
        <v>1.9745699999999999</v>
      </c>
      <c r="CT69">
        <v>1.9426559999999999</v>
      </c>
      <c r="CU69">
        <v>1.959376</v>
      </c>
      <c r="CV69">
        <v>2.6840619999999999</v>
      </c>
      <c r="CW69">
        <v>1.3277159999999999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82.026578000000001</v>
      </c>
    </row>
    <row r="70" spans="1:114">
      <c r="A70" t="s">
        <v>112</v>
      </c>
      <c r="B70">
        <v>0</v>
      </c>
      <c r="C70">
        <v>0</v>
      </c>
      <c r="D70">
        <v>5.48</v>
      </c>
      <c r="E70">
        <v>0</v>
      </c>
      <c r="F70">
        <v>0</v>
      </c>
      <c r="G70">
        <v>22.62</v>
      </c>
      <c r="H70">
        <v>0</v>
      </c>
      <c r="I70">
        <v>98.298000000000002</v>
      </c>
      <c r="J70">
        <v>1.143</v>
      </c>
      <c r="K70">
        <v>687.84215500000005</v>
      </c>
      <c r="L70">
        <v>656.40412500000002</v>
      </c>
      <c r="M70">
        <v>92.92</v>
      </c>
      <c r="N70">
        <v>119.15625</v>
      </c>
      <c r="O70">
        <v>124.79062500000001</v>
      </c>
      <c r="P70">
        <v>127.262</v>
      </c>
      <c r="Q70">
        <v>21.938279999999999</v>
      </c>
      <c r="R70">
        <v>42.846803999999999</v>
      </c>
      <c r="S70">
        <v>26.620229999999999</v>
      </c>
      <c r="T70">
        <v>0.5625</v>
      </c>
      <c r="U70">
        <v>348.97500000000002</v>
      </c>
      <c r="V70">
        <v>18.140333999999999</v>
      </c>
      <c r="W70">
        <v>38.307769999999998</v>
      </c>
      <c r="X70">
        <v>147.515625</v>
      </c>
      <c r="Y70">
        <v>0</v>
      </c>
      <c r="Z70">
        <v>6.5537999999999998</v>
      </c>
      <c r="AA70">
        <v>0</v>
      </c>
      <c r="AB70">
        <v>0</v>
      </c>
      <c r="AC70">
        <v>0</v>
      </c>
      <c r="AD70">
        <v>9.4322999999999997</v>
      </c>
      <c r="AE70">
        <v>17.011199999999999</v>
      </c>
      <c r="AF70">
        <v>27.431999999999999</v>
      </c>
      <c r="AG70">
        <v>44.1464</v>
      </c>
      <c r="AH70">
        <v>63.505000000000003</v>
      </c>
      <c r="AI70">
        <v>0</v>
      </c>
      <c r="AJ70">
        <v>0</v>
      </c>
      <c r="AK70">
        <v>54.441000000000003</v>
      </c>
      <c r="AL70">
        <v>12.782</v>
      </c>
      <c r="AM70">
        <v>16.38252</v>
      </c>
      <c r="AN70">
        <v>0.74441999999999997</v>
      </c>
      <c r="AO70">
        <v>0</v>
      </c>
      <c r="AP70">
        <v>7.0454999999999997</v>
      </c>
      <c r="AQ70">
        <v>65.207999999999998</v>
      </c>
      <c r="AR70">
        <v>8.8320000000000007</v>
      </c>
      <c r="AS70">
        <v>10.358040000000001</v>
      </c>
      <c r="AT70">
        <v>14.9968</v>
      </c>
      <c r="AU70">
        <v>0</v>
      </c>
      <c r="AV70">
        <v>41.209600000000002</v>
      </c>
      <c r="AW70">
        <v>54.061799999999998</v>
      </c>
      <c r="AX70">
        <v>1.143</v>
      </c>
      <c r="AY70">
        <v>0</v>
      </c>
      <c r="AZ70">
        <f t="shared" si="3"/>
        <v>82.149777999999998</v>
      </c>
      <c r="BA70">
        <f t="shared" si="4"/>
        <v>3118.2578560000006</v>
      </c>
      <c r="BD70">
        <v>4.2945000000000002</v>
      </c>
      <c r="BE70">
        <v>0</v>
      </c>
      <c r="BF70">
        <v>2.035E-2</v>
      </c>
      <c r="BG70">
        <v>0</v>
      </c>
      <c r="BH70">
        <v>3.7000000000000002E-3</v>
      </c>
      <c r="BI70">
        <v>0.84623999999999999</v>
      </c>
      <c r="BJ70">
        <v>0</v>
      </c>
      <c r="BK70">
        <v>0</v>
      </c>
      <c r="BL70">
        <v>0</v>
      </c>
      <c r="BM70">
        <v>0</v>
      </c>
      <c r="BN70">
        <v>2.0799999999999999E-2</v>
      </c>
      <c r="BO70">
        <v>2.02</v>
      </c>
      <c r="BP70">
        <v>2.19</v>
      </c>
      <c r="BQ70">
        <v>3.4642300000000001</v>
      </c>
      <c r="BR70">
        <v>0</v>
      </c>
      <c r="BS70">
        <v>1.64</v>
      </c>
      <c r="BT70">
        <v>0</v>
      </c>
      <c r="BU70">
        <v>2.8898999999999999</v>
      </c>
      <c r="BV70">
        <v>1.342031</v>
      </c>
      <c r="BW70">
        <v>6.3</v>
      </c>
      <c r="BX70">
        <v>4.2584999999999997</v>
      </c>
      <c r="BY70">
        <v>0.26</v>
      </c>
      <c r="BZ70">
        <v>1.9378120000000001</v>
      </c>
      <c r="CA70">
        <v>3.5120239999999998</v>
      </c>
      <c r="CB70">
        <v>1.64</v>
      </c>
      <c r="CC70">
        <v>0.88</v>
      </c>
      <c r="CD70">
        <v>1.4</v>
      </c>
      <c r="CE70">
        <v>0</v>
      </c>
      <c r="CF70">
        <v>0.16</v>
      </c>
      <c r="CG70">
        <v>3.77</v>
      </c>
      <c r="CH70">
        <v>0.50960000000000005</v>
      </c>
      <c r="CI70">
        <v>7.24</v>
      </c>
      <c r="CJ70">
        <v>1.92</v>
      </c>
      <c r="CK70">
        <v>1.79</v>
      </c>
      <c r="CL70">
        <v>5.3144439999999999</v>
      </c>
      <c r="CM70">
        <v>1.870312</v>
      </c>
      <c r="CN70">
        <v>3.03478</v>
      </c>
      <c r="CO70">
        <v>3</v>
      </c>
      <c r="CP70">
        <v>0.99528000000000005</v>
      </c>
      <c r="CQ70">
        <v>1.396895</v>
      </c>
      <c r="CR70">
        <v>2.34</v>
      </c>
      <c r="CS70">
        <v>1.9745699999999999</v>
      </c>
      <c r="CT70">
        <v>1.9426559999999999</v>
      </c>
      <c r="CU70">
        <v>1.959376</v>
      </c>
      <c r="CV70">
        <v>2.6840619999999999</v>
      </c>
      <c r="CW70">
        <v>1.3277159999999999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82.149777999999998</v>
      </c>
    </row>
    <row r="71" spans="1:114">
      <c r="A71" t="s">
        <v>113</v>
      </c>
      <c r="B71">
        <v>0</v>
      </c>
      <c r="C71">
        <v>0</v>
      </c>
      <c r="D71">
        <v>5.48</v>
      </c>
      <c r="E71">
        <v>0</v>
      </c>
      <c r="F71">
        <v>0</v>
      </c>
      <c r="G71">
        <v>22.62</v>
      </c>
      <c r="H71">
        <v>0</v>
      </c>
      <c r="I71">
        <v>98.298000000000002</v>
      </c>
      <c r="J71">
        <v>1.143</v>
      </c>
      <c r="K71">
        <v>687.84215500000005</v>
      </c>
      <c r="L71">
        <v>656.40412500000002</v>
      </c>
      <c r="M71">
        <v>92.92</v>
      </c>
      <c r="N71">
        <v>119.15625</v>
      </c>
      <c r="O71">
        <v>124.79062500000001</v>
      </c>
      <c r="P71">
        <v>127.262</v>
      </c>
      <c r="Q71">
        <v>21.938279999999999</v>
      </c>
      <c r="R71">
        <v>42.846803999999999</v>
      </c>
      <c r="S71">
        <v>26.620229999999999</v>
      </c>
      <c r="T71">
        <v>0.5625</v>
      </c>
      <c r="U71">
        <v>348.97500000000002</v>
      </c>
      <c r="V71">
        <v>18.140333999999999</v>
      </c>
      <c r="W71">
        <v>38.307769999999998</v>
      </c>
      <c r="X71">
        <v>147.515625</v>
      </c>
      <c r="Y71">
        <v>0</v>
      </c>
      <c r="Z71">
        <v>7.15</v>
      </c>
      <c r="AA71">
        <v>3.7919999999999998</v>
      </c>
      <c r="AB71">
        <v>2.7759999999999998</v>
      </c>
      <c r="AC71">
        <v>0</v>
      </c>
      <c r="AD71">
        <v>18.864599999999999</v>
      </c>
      <c r="AE71">
        <v>34.022399999999998</v>
      </c>
      <c r="AF71">
        <v>27.431999999999999</v>
      </c>
      <c r="AG71">
        <v>44.1464</v>
      </c>
      <c r="AH71">
        <v>72.395700000000005</v>
      </c>
      <c r="AI71">
        <v>0</v>
      </c>
      <c r="AJ71">
        <v>0</v>
      </c>
      <c r="AK71">
        <v>54.441000000000003</v>
      </c>
      <c r="AL71">
        <v>12.782</v>
      </c>
      <c r="AM71">
        <v>16.38252</v>
      </c>
      <c r="AN71">
        <v>0.74441999999999997</v>
      </c>
      <c r="AO71">
        <v>0</v>
      </c>
      <c r="AP71">
        <v>7.0454999999999997</v>
      </c>
      <c r="AQ71">
        <v>65.207999999999998</v>
      </c>
      <c r="AR71">
        <v>6.6239999999999997</v>
      </c>
      <c r="AS71">
        <v>10.358040000000001</v>
      </c>
      <c r="AT71">
        <v>14.9968</v>
      </c>
      <c r="AU71">
        <v>0</v>
      </c>
      <c r="AV71">
        <v>41.209600000000002</v>
      </c>
      <c r="AW71">
        <v>54.061799999999998</v>
      </c>
      <c r="AX71">
        <v>1.143</v>
      </c>
      <c r="AY71">
        <v>0</v>
      </c>
      <c r="AZ71">
        <f t="shared" si="3"/>
        <v>82.641546000000005</v>
      </c>
      <c r="BA71">
        <f t="shared" si="4"/>
        <v>3159.0400239999999</v>
      </c>
      <c r="BD71">
        <v>4.2945000000000002</v>
      </c>
      <c r="BE71">
        <v>0</v>
      </c>
      <c r="BF71">
        <v>2.0497999999999999E-2</v>
      </c>
      <c r="BG71">
        <v>0</v>
      </c>
      <c r="BH71">
        <v>3.7000000000000002E-3</v>
      </c>
      <c r="BI71">
        <v>0.84623999999999999</v>
      </c>
      <c r="BJ71">
        <v>0</v>
      </c>
      <c r="BK71">
        <v>0</v>
      </c>
      <c r="BL71">
        <v>0</v>
      </c>
      <c r="BM71">
        <v>0</v>
      </c>
      <c r="BN71">
        <v>2.0799999999999999E-2</v>
      </c>
      <c r="BO71">
        <v>2.02</v>
      </c>
      <c r="BP71">
        <v>2.19</v>
      </c>
      <c r="BQ71">
        <v>3.4642300000000001</v>
      </c>
      <c r="BR71">
        <v>5.5199999999999999E-2</v>
      </c>
      <c r="BS71">
        <v>1.64</v>
      </c>
      <c r="BT71">
        <v>0.33600000000000002</v>
      </c>
      <c r="BU71">
        <v>2.9203199999999998</v>
      </c>
      <c r="BV71">
        <v>1.342031</v>
      </c>
      <c r="BW71">
        <v>6.3</v>
      </c>
      <c r="BX71">
        <v>4.2584999999999997</v>
      </c>
      <c r="BY71">
        <v>0.26</v>
      </c>
      <c r="BZ71">
        <v>1.9378120000000001</v>
      </c>
      <c r="CA71">
        <v>3.5120239999999998</v>
      </c>
      <c r="CB71">
        <v>1.64</v>
      </c>
      <c r="CC71">
        <v>0.88</v>
      </c>
      <c r="CD71">
        <v>1.4</v>
      </c>
      <c r="CE71">
        <v>0</v>
      </c>
      <c r="CF71">
        <v>0.16</v>
      </c>
      <c r="CG71">
        <v>3.77</v>
      </c>
      <c r="CH71">
        <v>0.5796</v>
      </c>
      <c r="CI71">
        <v>7.24</v>
      </c>
      <c r="CJ71">
        <v>1.92</v>
      </c>
      <c r="CK71">
        <v>1.79</v>
      </c>
      <c r="CL71">
        <v>5.3144439999999999</v>
      </c>
      <c r="CM71">
        <v>1.870312</v>
      </c>
      <c r="CN71">
        <v>3.03478</v>
      </c>
      <c r="CO71">
        <v>3</v>
      </c>
      <c r="CP71">
        <v>0.99528000000000005</v>
      </c>
      <c r="CQ71">
        <v>1.396895</v>
      </c>
      <c r="CR71">
        <v>2.34</v>
      </c>
      <c r="CS71">
        <v>1.9745699999999999</v>
      </c>
      <c r="CT71">
        <v>1.9426559999999999</v>
      </c>
      <c r="CU71">
        <v>1.959376</v>
      </c>
      <c r="CV71">
        <v>2.6840619999999999</v>
      </c>
      <c r="CW71">
        <v>1.3277159999999999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82.641546000000005</v>
      </c>
    </row>
    <row r="72" spans="1:114">
      <c r="A72" t="s">
        <v>114</v>
      </c>
      <c r="B72">
        <v>0</v>
      </c>
      <c r="C72">
        <v>0</v>
      </c>
      <c r="D72">
        <v>5.48</v>
      </c>
      <c r="E72">
        <v>0</v>
      </c>
      <c r="F72">
        <v>0</v>
      </c>
      <c r="G72">
        <v>22.62</v>
      </c>
      <c r="H72">
        <v>0</v>
      </c>
      <c r="I72">
        <v>98.298000000000002</v>
      </c>
      <c r="J72">
        <v>1.143</v>
      </c>
      <c r="K72">
        <v>687.84215500000005</v>
      </c>
      <c r="L72">
        <v>656.40412500000002</v>
      </c>
      <c r="M72">
        <v>92.92</v>
      </c>
      <c r="N72">
        <v>119.15625</v>
      </c>
      <c r="O72">
        <v>124.79062500000001</v>
      </c>
      <c r="P72">
        <v>127.262</v>
      </c>
      <c r="Q72">
        <v>21.938279999999999</v>
      </c>
      <c r="R72">
        <v>42.846803999999999</v>
      </c>
      <c r="S72">
        <v>26.620229999999999</v>
      </c>
      <c r="T72">
        <v>0.5625</v>
      </c>
      <c r="U72">
        <v>348.97500000000002</v>
      </c>
      <c r="V72">
        <v>18.140333999999999</v>
      </c>
      <c r="W72">
        <v>38.307769999999998</v>
      </c>
      <c r="X72">
        <v>147.515625</v>
      </c>
      <c r="Y72">
        <v>0</v>
      </c>
      <c r="Z72">
        <v>7.7</v>
      </c>
      <c r="AA72">
        <v>14.04936</v>
      </c>
      <c r="AB72">
        <v>8.3279999999999994</v>
      </c>
      <c r="AC72">
        <v>0</v>
      </c>
      <c r="AD72">
        <v>28.296900000000001</v>
      </c>
      <c r="AE72">
        <v>34.022399999999998</v>
      </c>
      <c r="AF72">
        <v>27.431999999999999</v>
      </c>
      <c r="AG72">
        <v>44.1464</v>
      </c>
      <c r="AH72">
        <v>96.527600000000007</v>
      </c>
      <c r="AI72">
        <v>0</v>
      </c>
      <c r="AJ72">
        <v>0</v>
      </c>
      <c r="AK72">
        <v>54.441000000000003</v>
      </c>
      <c r="AL72">
        <v>12.782</v>
      </c>
      <c r="AM72">
        <v>16.38252</v>
      </c>
      <c r="AN72">
        <v>0.74441999999999997</v>
      </c>
      <c r="AO72">
        <v>0</v>
      </c>
      <c r="AP72">
        <v>7.0454999999999997</v>
      </c>
      <c r="AQ72">
        <v>65.207999999999998</v>
      </c>
      <c r="AR72">
        <v>6.6239999999999997</v>
      </c>
      <c r="AS72">
        <v>10.358040000000001</v>
      </c>
      <c r="AT72">
        <v>14.9968</v>
      </c>
      <c r="AU72">
        <v>0</v>
      </c>
      <c r="AV72">
        <v>41.209600000000002</v>
      </c>
      <c r="AW72">
        <v>54.061799999999998</v>
      </c>
      <c r="AX72">
        <v>1.143</v>
      </c>
      <c r="AY72">
        <v>0</v>
      </c>
      <c r="AZ72">
        <f t="shared" si="3"/>
        <v>83.775073999999989</v>
      </c>
      <c r="BA72">
        <f t="shared" si="4"/>
        <v>3210.0971119999999</v>
      </c>
      <c r="BD72">
        <v>4.2945000000000002</v>
      </c>
      <c r="BE72">
        <v>0</v>
      </c>
      <c r="BF72">
        <v>2.0497999999999999E-2</v>
      </c>
      <c r="BG72">
        <v>0</v>
      </c>
      <c r="BH72">
        <v>3.7000000000000002E-3</v>
      </c>
      <c r="BI72">
        <v>0.84623999999999999</v>
      </c>
      <c r="BJ72">
        <v>0</v>
      </c>
      <c r="BK72">
        <v>0</v>
      </c>
      <c r="BL72">
        <v>0</v>
      </c>
      <c r="BM72">
        <v>0</v>
      </c>
      <c r="BN72">
        <v>2.0799999999999999E-2</v>
      </c>
      <c r="BO72">
        <v>2.02</v>
      </c>
      <c r="BP72">
        <v>2.19</v>
      </c>
      <c r="BQ72">
        <v>3.4642300000000001</v>
      </c>
      <c r="BR72">
        <v>0.49992799999999998</v>
      </c>
      <c r="BS72">
        <v>1.64</v>
      </c>
      <c r="BT72">
        <v>0.83160000000000001</v>
      </c>
      <c r="BU72">
        <v>2.9203199999999998</v>
      </c>
      <c r="BV72">
        <v>1.342031</v>
      </c>
      <c r="BW72">
        <v>6.3</v>
      </c>
      <c r="BX72">
        <v>4.2584999999999997</v>
      </c>
      <c r="BY72">
        <v>0.26</v>
      </c>
      <c r="BZ72">
        <v>1.9378120000000001</v>
      </c>
      <c r="CA72">
        <v>3.5120239999999998</v>
      </c>
      <c r="CB72">
        <v>1.64</v>
      </c>
      <c r="CC72">
        <v>0.88</v>
      </c>
      <c r="CD72">
        <v>1.4</v>
      </c>
      <c r="CE72">
        <v>0</v>
      </c>
      <c r="CF72">
        <v>0.16</v>
      </c>
      <c r="CG72">
        <v>3.77</v>
      </c>
      <c r="CH72">
        <v>0.77280000000000004</v>
      </c>
      <c r="CI72">
        <v>7.24</v>
      </c>
      <c r="CJ72">
        <v>1.92</v>
      </c>
      <c r="CK72">
        <v>1.79</v>
      </c>
      <c r="CL72">
        <v>5.3144439999999999</v>
      </c>
      <c r="CM72">
        <v>1.870312</v>
      </c>
      <c r="CN72">
        <v>3.03478</v>
      </c>
      <c r="CO72">
        <v>3</v>
      </c>
      <c r="CP72">
        <v>0.99528000000000005</v>
      </c>
      <c r="CQ72">
        <v>1.396895</v>
      </c>
      <c r="CR72">
        <v>2.34</v>
      </c>
      <c r="CS72">
        <v>1.9745699999999999</v>
      </c>
      <c r="CT72">
        <v>1.9426559999999999</v>
      </c>
      <c r="CU72">
        <v>1.959376</v>
      </c>
      <c r="CV72">
        <v>2.6840619999999999</v>
      </c>
      <c r="CW72">
        <v>1.3277159999999999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83.775073999999989</v>
      </c>
    </row>
    <row r="73" spans="1:114">
      <c r="A73" t="s">
        <v>115</v>
      </c>
      <c r="B73">
        <v>0</v>
      </c>
      <c r="C73">
        <v>0</v>
      </c>
      <c r="D73">
        <v>5.48</v>
      </c>
      <c r="E73">
        <v>0</v>
      </c>
      <c r="F73">
        <v>0</v>
      </c>
      <c r="G73">
        <v>22.62</v>
      </c>
      <c r="H73">
        <v>0</v>
      </c>
      <c r="I73">
        <v>98.298000000000002</v>
      </c>
      <c r="J73">
        <v>1.143</v>
      </c>
      <c r="K73">
        <v>687.84215500000005</v>
      </c>
      <c r="L73">
        <v>656.40412500000002</v>
      </c>
      <c r="M73">
        <v>92.92</v>
      </c>
      <c r="N73">
        <v>119.15625</v>
      </c>
      <c r="O73">
        <v>124.79062500000001</v>
      </c>
      <c r="P73">
        <v>127.262</v>
      </c>
      <c r="Q73">
        <v>21.938279999999999</v>
      </c>
      <c r="R73">
        <v>42.846803999999999</v>
      </c>
      <c r="S73">
        <v>26.620229999999999</v>
      </c>
      <c r="T73">
        <v>0.5625</v>
      </c>
      <c r="U73">
        <v>348.97500000000002</v>
      </c>
      <c r="V73">
        <v>18.140333999999999</v>
      </c>
      <c r="W73">
        <v>38.307769999999998</v>
      </c>
      <c r="X73">
        <v>147.515625</v>
      </c>
      <c r="Y73">
        <v>0</v>
      </c>
      <c r="Z73">
        <v>19.6614</v>
      </c>
      <c r="AA73">
        <v>23.068000000000001</v>
      </c>
      <c r="AB73">
        <v>27.343599999999999</v>
      </c>
      <c r="AC73">
        <v>0</v>
      </c>
      <c r="AD73">
        <v>28.296900000000001</v>
      </c>
      <c r="AE73">
        <v>51.166499999999999</v>
      </c>
      <c r="AF73">
        <v>30.784800000000001</v>
      </c>
      <c r="AG73">
        <v>44.1464</v>
      </c>
      <c r="AH73">
        <v>120.65949999999999</v>
      </c>
      <c r="AI73">
        <v>0</v>
      </c>
      <c r="AJ73">
        <v>0</v>
      </c>
      <c r="AK73">
        <v>54.441000000000003</v>
      </c>
      <c r="AL73">
        <v>12.782</v>
      </c>
      <c r="AM73">
        <v>16.38252</v>
      </c>
      <c r="AN73">
        <v>0.74441999999999997</v>
      </c>
      <c r="AO73">
        <v>0</v>
      </c>
      <c r="AP73">
        <v>7.0454999999999997</v>
      </c>
      <c r="AQ73">
        <v>65.207999999999998</v>
      </c>
      <c r="AR73">
        <v>6.6239999999999997</v>
      </c>
      <c r="AS73">
        <v>10.358040000000001</v>
      </c>
      <c r="AT73">
        <v>14.9968</v>
      </c>
      <c r="AU73">
        <v>0</v>
      </c>
      <c r="AV73">
        <v>41.209600000000002</v>
      </c>
      <c r="AW73">
        <v>54.061799999999998</v>
      </c>
      <c r="AX73">
        <v>1.143</v>
      </c>
      <c r="AY73">
        <v>0</v>
      </c>
      <c r="AZ73">
        <f t="shared" si="3"/>
        <v>84.430864</v>
      </c>
      <c r="BA73">
        <f t="shared" si="4"/>
        <v>3295.3773420000007</v>
      </c>
      <c r="BD73">
        <v>4.2945000000000002</v>
      </c>
      <c r="BE73">
        <v>0</v>
      </c>
      <c r="BF73">
        <v>2.0497999999999999E-2</v>
      </c>
      <c r="BG73">
        <v>0</v>
      </c>
      <c r="BH73">
        <v>3.7000000000000002E-3</v>
      </c>
      <c r="BI73">
        <v>0.84623999999999999</v>
      </c>
      <c r="BJ73">
        <v>0</v>
      </c>
      <c r="BK73">
        <v>0</v>
      </c>
      <c r="BL73">
        <v>0</v>
      </c>
      <c r="BM73">
        <v>0</v>
      </c>
      <c r="BN73">
        <v>2.0799999999999999E-2</v>
      </c>
      <c r="BO73">
        <v>2.02</v>
      </c>
      <c r="BP73">
        <v>2.19</v>
      </c>
      <c r="BQ73">
        <v>3.4642300000000001</v>
      </c>
      <c r="BR73">
        <v>0.49992799999999998</v>
      </c>
      <c r="BS73">
        <v>1.64</v>
      </c>
      <c r="BT73">
        <v>1.2474000000000001</v>
      </c>
      <c r="BU73">
        <v>2.85948</v>
      </c>
      <c r="BV73">
        <v>1.342031</v>
      </c>
      <c r="BW73">
        <v>6.3</v>
      </c>
      <c r="BX73">
        <v>4.2584999999999997</v>
      </c>
      <c r="BY73">
        <v>0.26</v>
      </c>
      <c r="BZ73">
        <v>1.9378120000000001</v>
      </c>
      <c r="CA73">
        <v>3.5120239999999998</v>
      </c>
      <c r="CB73">
        <v>1.78</v>
      </c>
      <c r="CC73">
        <v>0.88</v>
      </c>
      <c r="CD73">
        <v>1.4</v>
      </c>
      <c r="CE73">
        <v>0</v>
      </c>
      <c r="CF73">
        <v>0.16</v>
      </c>
      <c r="CG73">
        <v>3.77</v>
      </c>
      <c r="CH73">
        <v>0.96599999999999997</v>
      </c>
      <c r="CI73">
        <v>7.24</v>
      </c>
      <c r="CJ73">
        <v>1.92</v>
      </c>
      <c r="CK73">
        <v>1.79</v>
      </c>
      <c r="CL73">
        <v>5.3144439999999999</v>
      </c>
      <c r="CM73">
        <v>1.870312</v>
      </c>
      <c r="CN73">
        <v>3.03478</v>
      </c>
      <c r="CO73">
        <v>3</v>
      </c>
      <c r="CP73">
        <v>0.99528000000000005</v>
      </c>
      <c r="CQ73">
        <v>1.396895</v>
      </c>
      <c r="CR73">
        <v>2.34</v>
      </c>
      <c r="CS73">
        <v>1.9421999999999999</v>
      </c>
      <c r="CT73">
        <v>1.9426559999999999</v>
      </c>
      <c r="CU73">
        <v>1.959376</v>
      </c>
      <c r="CV73">
        <v>2.6840619999999999</v>
      </c>
      <c r="CW73">
        <v>1.3277159999999999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84.430864</v>
      </c>
    </row>
    <row r="74" spans="1:114">
      <c r="A74" t="s">
        <v>116</v>
      </c>
      <c r="B74">
        <v>0</v>
      </c>
      <c r="C74">
        <v>0</v>
      </c>
      <c r="D74">
        <v>5.48</v>
      </c>
      <c r="E74">
        <v>0</v>
      </c>
      <c r="F74">
        <v>0</v>
      </c>
      <c r="G74">
        <v>22.62</v>
      </c>
      <c r="H74">
        <v>0</v>
      </c>
      <c r="I74">
        <v>98.298000000000002</v>
      </c>
      <c r="J74">
        <v>1.143</v>
      </c>
      <c r="K74">
        <v>687.84215500000005</v>
      </c>
      <c r="L74">
        <v>656.40412500000002</v>
      </c>
      <c r="M74">
        <v>92.92</v>
      </c>
      <c r="N74">
        <v>119.15625</v>
      </c>
      <c r="O74">
        <v>124.79062500000001</v>
      </c>
      <c r="P74">
        <v>127.262</v>
      </c>
      <c r="Q74">
        <v>21.938279999999999</v>
      </c>
      <c r="R74">
        <v>42.846803999999999</v>
      </c>
      <c r="S74">
        <v>26.620229999999999</v>
      </c>
      <c r="T74">
        <v>0.5625</v>
      </c>
      <c r="U74">
        <v>348.97500000000002</v>
      </c>
      <c r="V74">
        <v>18.140333999999999</v>
      </c>
      <c r="W74">
        <v>38.307769999999998</v>
      </c>
      <c r="X74">
        <v>147.515625</v>
      </c>
      <c r="Y74">
        <v>0</v>
      </c>
      <c r="Z74">
        <v>19.6614</v>
      </c>
      <c r="AA74">
        <v>28.09872</v>
      </c>
      <c r="AB74">
        <v>27.343599999999999</v>
      </c>
      <c r="AC74">
        <v>0</v>
      </c>
      <c r="AD74">
        <v>28.296900000000001</v>
      </c>
      <c r="AE74">
        <v>51.209028000000004</v>
      </c>
      <c r="AF74">
        <v>30.784800000000001</v>
      </c>
      <c r="AG74">
        <v>44.1464</v>
      </c>
      <c r="AH74">
        <v>120.65949999999999</v>
      </c>
      <c r="AI74">
        <v>0</v>
      </c>
      <c r="AJ74">
        <v>0</v>
      </c>
      <c r="AK74">
        <v>54.441000000000003</v>
      </c>
      <c r="AL74">
        <v>12.782</v>
      </c>
      <c r="AM74">
        <v>16.38252</v>
      </c>
      <c r="AN74">
        <v>0.74441999999999997</v>
      </c>
      <c r="AO74">
        <v>0</v>
      </c>
      <c r="AP74">
        <v>7.0454999999999997</v>
      </c>
      <c r="AQ74">
        <v>65.207999999999998</v>
      </c>
      <c r="AR74">
        <v>6.6239999999999997</v>
      </c>
      <c r="AS74">
        <v>10.358040000000001</v>
      </c>
      <c r="AT74">
        <v>14.9968</v>
      </c>
      <c r="AU74">
        <v>0</v>
      </c>
      <c r="AV74">
        <v>41.209600000000002</v>
      </c>
      <c r="AW74">
        <v>54.061799999999998</v>
      </c>
      <c r="AX74">
        <v>1.143</v>
      </c>
      <c r="AY74">
        <v>0</v>
      </c>
      <c r="AZ74">
        <f t="shared" si="3"/>
        <v>84.430864</v>
      </c>
      <c r="BA74">
        <f t="shared" si="4"/>
        <v>3300.4505900000008</v>
      </c>
      <c r="BD74">
        <v>4.2945000000000002</v>
      </c>
      <c r="BE74">
        <v>0</v>
      </c>
      <c r="BF74">
        <v>2.0497999999999999E-2</v>
      </c>
      <c r="BG74">
        <v>0</v>
      </c>
      <c r="BH74">
        <v>3.7000000000000002E-3</v>
      </c>
      <c r="BI74">
        <v>0.84623999999999999</v>
      </c>
      <c r="BJ74">
        <v>0</v>
      </c>
      <c r="BK74">
        <v>0</v>
      </c>
      <c r="BL74">
        <v>0</v>
      </c>
      <c r="BM74">
        <v>0</v>
      </c>
      <c r="BN74">
        <v>2.0799999999999999E-2</v>
      </c>
      <c r="BO74">
        <v>2.02</v>
      </c>
      <c r="BP74">
        <v>2.19</v>
      </c>
      <c r="BQ74">
        <v>3.4642300000000001</v>
      </c>
      <c r="BR74">
        <v>0.49992799999999998</v>
      </c>
      <c r="BS74">
        <v>1.64</v>
      </c>
      <c r="BT74">
        <v>1.2474000000000001</v>
      </c>
      <c r="BU74">
        <v>2.85948</v>
      </c>
      <c r="BV74">
        <v>1.342031</v>
      </c>
      <c r="BW74">
        <v>6.3</v>
      </c>
      <c r="BX74">
        <v>4.2584999999999997</v>
      </c>
      <c r="BY74">
        <v>0.26</v>
      </c>
      <c r="BZ74">
        <v>1.9378120000000001</v>
      </c>
      <c r="CA74">
        <v>3.5120239999999998</v>
      </c>
      <c r="CB74">
        <v>1.78</v>
      </c>
      <c r="CC74">
        <v>0.88</v>
      </c>
      <c r="CD74">
        <v>1.4</v>
      </c>
      <c r="CE74">
        <v>0</v>
      </c>
      <c r="CF74">
        <v>0.16</v>
      </c>
      <c r="CG74">
        <v>3.77</v>
      </c>
      <c r="CH74">
        <v>0.96599999999999997</v>
      </c>
      <c r="CI74">
        <v>7.24</v>
      </c>
      <c r="CJ74">
        <v>1.92</v>
      </c>
      <c r="CK74">
        <v>1.79</v>
      </c>
      <c r="CL74">
        <v>5.3144439999999999</v>
      </c>
      <c r="CM74">
        <v>1.870312</v>
      </c>
      <c r="CN74">
        <v>3.03478</v>
      </c>
      <c r="CO74">
        <v>3</v>
      </c>
      <c r="CP74">
        <v>0.99528000000000005</v>
      </c>
      <c r="CQ74">
        <v>1.396895</v>
      </c>
      <c r="CR74">
        <v>2.34</v>
      </c>
      <c r="CS74">
        <v>1.9421999999999999</v>
      </c>
      <c r="CT74">
        <v>1.9426559999999999</v>
      </c>
      <c r="CU74">
        <v>1.959376</v>
      </c>
      <c r="CV74">
        <v>2.6840619999999999</v>
      </c>
      <c r="CW74">
        <v>1.3277159999999999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84.430864</v>
      </c>
    </row>
    <row r="75" spans="1:114">
      <c r="A75" t="s">
        <v>117</v>
      </c>
      <c r="B75">
        <v>0</v>
      </c>
      <c r="C75">
        <v>0</v>
      </c>
      <c r="D75">
        <v>5.48</v>
      </c>
      <c r="E75">
        <v>0</v>
      </c>
      <c r="F75">
        <v>0</v>
      </c>
      <c r="G75">
        <v>22.62</v>
      </c>
      <c r="H75">
        <v>0</v>
      </c>
      <c r="I75">
        <v>98.298000000000002</v>
      </c>
      <c r="J75">
        <v>1.143</v>
      </c>
      <c r="K75">
        <v>687.84215500000005</v>
      </c>
      <c r="L75">
        <v>656.40412500000002</v>
      </c>
      <c r="M75">
        <v>92.92</v>
      </c>
      <c r="N75">
        <v>119.15625</v>
      </c>
      <c r="O75">
        <v>124.79062500000001</v>
      </c>
      <c r="P75">
        <v>127.262</v>
      </c>
      <c r="Q75">
        <v>21.938279999999999</v>
      </c>
      <c r="R75">
        <v>42.846803999999999</v>
      </c>
      <c r="S75">
        <v>26.620229999999999</v>
      </c>
      <c r="T75">
        <v>0.5625</v>
      </c>
      <c r="U75">
        <v>348.97500000000002</v>
      </c>
      <c r="V75">
        <v>18.140333999999999</v>
      </c>
      <c r="W75">
        <v>38.307769999999998</v>
      </c>
      <c r="X75">
        <v>147.515625</v>
      </c>
      <c r="Y75">
        <v>0</v>
      </c>
      <c r="Z75">
        <v>19.6614</v>
      </c>
      <c r="AA75">
        <v>28.09872</v>
      </c>
      <c r="AB75">
        <v>27.343599999999999</v>
      </c>
      <c r="AC75">
        <v>0</v>
      </c>
      <c r="AD75">
        <v>28.296900000000001</v>
      </c>
      <c r="AE75">
        <v>51.209028000000004</v>
      </c>
      <c r="AF75">
        <v>30.784800000000001</v>
      </c>
      <c r="AG75">
        <v>44.1464</v>
      </c>
      <c r="AH75">
        <v>120.65949999999999</v>
      </c>
      <c r="AI75">
        <v>0</v>
      </c>
      <c r="AJ75">
        <v>0</v>
      </c>
      <c r="AK75">
        <v>54.441000000000003</v>
      </c>
      <c r="AL75">
        <v>12.782</v>
      </c>
      <c r="AM75">
        <v>16.38252</v>
      </c>
      <c r="AN75">
        <v>0.74441999999999997</v>
      </c>
      <c r="AO75">
        <v>0</v>
      </c>
      <c r="AP75">
        <v>1.2809999999999999</v>
      </c>
      <c r="AQ75">
        <v>65.207999999999998</v>
      </c>
      <c r="AR75">
        <v>6.6239999999999997</v>
      </c>
      <c r="AS75">
        <v>10.358040000000001</v>
      </c>
      <c r="AT75">
        <v>14.9968</v>
      </c>
      <c r="AU75">
        <v>0</v>
      </c>
      <c r="AV75">
        <v>41.209600000000002</v>
      </c>
      <c r="AW75">
        <v>54.061799999999998</v>
      </c>
      <c r="AX75">
        <v>1.143</v>
      </c>
      <c r="AY75">
        <v>0</v>
      </c>
      <c r="AZ75">
        <f t="shared" si="3"/>
        <v>84.341024000000004</v>
      </c>
      <c r="BA75">
        <f t="shared" si="4"/>
        <v>3294.5962500000005</v>
      </c>
      <c r="BD75">
        <v>4.2945000000000002</v>
      </c>
      <c r="BE75">
        <v>0</v>
      </c>
      <c r="BF75">
        <v>2.0497999999999999E-2</v>
      </c>
      <c r="BG75">
        <v>0</v>
      </c>
      <c r="BH75">
        <v>3.7000000000000002E-3</v>
      </c>
      <c r="BI75">
        <v>0.84623999999999999</v>
      </c>
      <c r="BJ75">
        <v>0</v>
      </c>
      <c r="BK75">
        <v>0</v>
      </c>
      <c r="BL75">
        <v>0</v>
      </c>
      <c r="BM75">
        <v>0</v>
      </c>
      <c r="BN75">
        <v>2.0959999999999999E-2</v>
      </c>
      <c r="BO75">
        <v>2.02</v>
      </c>
      <c r="BP75">
        <v>2.19</v>
      </c>
      <c r="BQ75">
        <v>3.4642300000000001</v>
      </c>
      <c r="BR75">
        <v>0.49992799999999998</v>
      </c>
      <c r="BS75">
        <v>1.64</v>
      </c>
      <c r="BT75">
        <v>1.2474000000000001</v>
      </c>
      <c r="BU75">
        <v>2.85948</v>
      </c>
      <c r="BV75">
        <v>1.342031</v>
      </c>
      <c r="BW75">
        <v>6.3</v>
      </c>
      <c r="BX75">
        <v>4.2584999999999997</v>
      </c>
      <c r="BY75">
        <v>0.26</v>
      </c>
      <c r="BZ75">
        <v>1.9378120000000001</v>
      </c>
      <c r="CA75">
        <v>3.5120239999999998</v>
      </c>
      <c r="CB75">
        <v>1.78</v>
      </c>
      <c r="CC75">
        <v>0.88</v>
      </c>
      <c r="CD75">
        <v>1.31</v>
      </c>
      <c r="CE75">
        <v>0</v>
      </c>
      <c r="CF75">
        <v>0.16</v>
      </c>
      <c r="CG75">
        <v>3.77</v>
      </c>
      <c r="CH75">
        <v>0.96599999999999997</v>
      </c>
      <c r="CI75">
        <v>7.24</v>
      </c>
      <c r="CJ75">
        <v>1.92</v>
      </c>
      <c r="CK75">
        <v>1.79</v>
      </c>
      <c r="CL75">
        <v>5.3144439999999999</v>
      </c>
      <c r="CM75">
        <v>1.870312</v>
      </c>
      <c r="CN75">
        <v>3.03478</v>
      </c>
      <c r="CO75">
        <v>3</v>
      </c>
      <c r="CP75">
        <v>0.99528000000000005</v>
      </c>
      <c r="CQ75">
        <v>1.396895</v>
      </c>
      <c r="CR75">
        <v>2.34</v>
      </c>
      <c r="CS75">
        <v>1.9421999999999999</v>
      </c>
      <c r="CT75">
        <v>1.9426559999999999</v>
      </c>
      <c r="CU75">
        <v>1.959376</v>
      </c>
      <c r="CV75">
        <v>2.6840619999999999</v>
      </c>
      <c r="CW75">
        <v>1.3277159999999999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84.341024000000004</v>
      </c>
    </row>
    <row r="76" spans="1:114">
      <c r="A76" t="s">
        <v>118</v>
      </c>
      <c r="B76">
        <v>0</v>
      </c>
      <c r="C76">
        <v>0</v>
      </c>
      <c r="D76">
        <v>5.48</v>
      </c>
      <c r="E76">
        <v>0</v>
      </c>
      <c r="F76">
        <v>0</v>
      </c>
      <c r="G76">
        <v>22.62</v>
      </c>
      <c r="H76">
        <v>0</v>
      </c>
      <c r="I76">
        <v>98.298000000000002</v>
      </c>
      <c r="J76">
        <v>1.143</v>
      </c>
      <c r="K76">
        <v>687.84215500000005</v>
      </c>
      <c r="L76">
        <v>656.40412500000002</v>
      </c>
      <c r="M76">
        <v>92.92</v>
      </c>
      <c r="N76">
        <v>119.15625</v>
      </c>
      <c r="O76">
        <v>124.79062500000001</v>
      </c>
      <c r="P76">
        <v>127.262</v>
      </c>
      <c r="Q76">
        <v>21.938279999999999</v>
      </c>
      <c r="R76">
        <v>42.846803999999999</v>
      </c>
      <c r="S76">
        <v>26.620229999999999</v>
      </c>
      <c r="T76">
        <v>0.5625</v>
      </c>
      <c r="U76">
        <v>348.97500000000002</v>
      </c>
      <c r="V76">
        <v>18.140333999999999</v>
      </c>
      <c r="W76">
        <v>38.307769999999998</v>
      </c>
      <c r="X76">
        <v>147.515625</v>
      </c>
      <c r="Y76">
        <v>0</v>
      </c>
      <c r="Z76">
        <v>13.1076</v>
      </c>
      <c r="AA76">
        <v>28.09872</v>
      </c>
      <c r="AB76">
        <v>27.343599999999999</v>
      </c>
      <c r="AC76">
        <v>0</v>
      </c>
      <c r="AD76">
        <v>28.296900000000001</v>
      </c>
      <c r="AE76">
        <v>51.209028000000004</v>
      </c>
      <c r="AF76">
        <v>30.784800000000001</v>
      </c>
      <c r="AG76">
        <v>44.1464</v>
      </c>
      <c r="AH76">
        <v>120.65949999999999</v>
      </c>
      <c r="AI76">
        <v>0</v>
      </c>
      <c r="AJ76">
        <v>0</v>
      </c>
      <c r="AK76">
        <v>54.441000000000003</v>
      </c>
      <c r="AL76">
        <v>12.782</v>
      </c>
      <c r="AM76">
        <v>16.38252</v>
      </c>
      <c r="AN76">
        <v>0.74441999999999997</v>
      </c>
      <c r="AO76">
        <v>0</v>
      </c>
      <c r="AP76">
        <v>0.76859999999999995</v>
      </c>
      <c r="AQ76">
        <v>65.207999999999998</v>
      </c>
      <c r="AR76">
        <v>6.6239999999999997</v>
      </c>
      <c r="AS76">
        <v>10.358040000000001</v>
      </c>
      <c r="AT76">
        <v>14.9968</v>
      </c>
      <c r="AU76">
        <v>0</v>
      </c>
      <c r="AV76">
        <v>41.209600000000002</v>
      </c>
      <c r="AW76">
        <v>54.061799999999998</v>
      </c>
      <c r="AX76">
        <v>1.143</v>
      </c>
      <c r="AY76">
        <v>0</v>
      </c>
      <c r="AZ76">
        <f t="shared" si="3"/>
        <v>84.341024000000004</v>
      </c>
      <c r="BA76">
        <f t="shared" si="4"/>
        <v>3287.5300500000003</v>
      </c>
      <c r="BD76">
        <v>4.2945000000000002</v>
      </c>
      <c r="BE76">
        <v>0</v>
      </c>
      <c r="BF76">
        <v>2.0497999999999999E-2</v>
      </c>
      <c r="BG76">
        <v>0</v>
      </c>
      <c r="BH76">
        <v>3.7000000000000002E-3</v>
      </c>
      <c r="BI76">
        <v>0.84623999999999999</v>
      </c>
      <c r="BJ76">
        <v>0</v>
      </c>
      <c r="BK76">
        <v>0</v>
      </c>
      <c r="BL76">
        <v>0</v>
      </c>
      <c r="BM76">
        <v>0</v>
      </c>
      <c r="BN76">
        <v>2.0959999999999999E-2</v>
      </c>
      <c r="BO76">
        <v>2.02</v>
      </c>
      <c r="BP76">
        <v>2.19</v>
      </c>
      <c r="BQ76">
        <v>3.4642300000000001</v>
      </c>
      <c r="BR76">
        <v>0.49992799999999998</v>
      </c>
      <c r="BS76">
        <v>1.64</v>
      </c>
      <c r="BT76">
        <v>1.2474000000000001</v>
      </c>
      <c r="BU76">
        <v>2.85948</v>
      </c>
      <c r="BV76">
        <v>1.342031</v>
      </c>
      <c r="BW76">
        <v>6.3</v>
      </c>
      <c r="BX76">
        <v>4.2584999999999997</v>
      </c>
      <c r="BY76">
        <v>0.26</v>
      </c>
      <c r="BZ76">
        <v>1.9378120000000001</v>
      </c>
      <c r="CA76">
        <v>3.5120239999999998</v>
      </c>
      <c r="CB76">
        <v>1.78</v>
      </c>
      <c r="CC76">
        <v>0.88</v>
      </c>
      <c r="CD76">
        <v>1.31</v>
      </c>
      <c r="CE76">
        <v>0</v>
      </c>
      <c r="CF76">
        <v>0.16</v>
      </c>
      <c r="CG76">
        <v>3.77</v>
      </c>
      <c r="CH76">
        <v>0.96599999999999997</v>
      </c>
      <c r="CI76">
        <v>7.24</v>
      </c>
      <c r="CJ76">
        <v>1.92</v>
      </c>
      <c r="CK76">
        <v>1.79</v>
      </c>
      <c r="CL76">
        <v>5.3144439999999999</v>
      </c>
      <c r="CM76">
        <v>1.870312</v>
      </c>
      <c r="CN76">
        <v>3.03478</v>
      </c>
      <c r="CO76">
        <v>3</v>
      </c>
      <c r="CP76">
        <v>0.99528000000000005</v>
      </c>
      <c r="CQ76">
        <v>1.396895</v>
      </c>
      <c r="CR76">
        <v>2.34</v>
      </c>
      <c r="CS76">
        <v>1.9421999999999999</v>
      </c>
      <c r="CT76">
        <v>1.9426559999999999</v>
      </c>
      <c r="CU76">
        <v>1.959376</v>
      </c>
      <c r="CV76">
        <v>2.6840619999999999</v>
      </c>
      <c r="CW76">
        <v>1.3277159999999999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84.341024000000004</v>
      </c>
    </row>
    <row r="77" spans="1:114">
      <c r="A77" t="s">
        <v>119</v>
      </c>
      <c r="B77">
        <v>0</v>
      </c>
      <c r="C77">
        <v>0</v>
      </c>
      <c r="D77">
        <v>5.48</v>
      </c>
      <c r="E77">
        <v>0</v>
      </c>
      <c r="F77">
        <v>0</v>
      </c>
      <c r="G77">
        <v>22.62</v>
      </c>
      <c r="H77">
        <v>0</v>
      </c>
      <c r="I77">
        <v>98.298000000000002</v>
      </c>
      <c r="J77">
        <v>1.143</v>
      </c>
      <c r="K77">
        <v>687.84215500000005</v>
      </c>
      <c r="L77">
        <v>656.40412500000002</v>
      </c>
      <c r="M77">
        <v>92.92</v>
      </c>
      <c r="N77">
        <v>119.15625</v>
      </c>
      <c r="O77">
        <v>124.79062500000001</v>
      </c>
      <c r="P77">
        <v>127.262</v>
      </c>
      <c r="Q77">
        <v>21.938279999999999</v>
      </c>
      <c r="R77">
        <v>42.846803999999999</v>
      </c>
      <c r="S77">
        <v>26.620229999999999</v>
      </c>
      <c r="T77">
        <v>0.5625</v>
      </c>
      <c r="U77">
        <v>348.97500000000002</v>
      </c>
      <c r="V77">
        <v>18.140333999999999</v>
      </c>
      <c r="W77">
        <v>37.700769999999999</v>
      </c>
      <c r="X77">
        <v>147.515625</v>
      </c>
      <c r="Y77">
        <v>0</v>
      </c>
      <c r="Z77">
        <v>13.1076</v>
      </c>
      <c r="AA77">
        <v>28.09872</v>
      </c>
      <c r="AB77">
        <v>27.343599999999999</v>
      </c>
      <c r="AC77">
        <v>0</v>
      </c>
      <c r="AD77">
        <v>28.296900000000001</v>
      </c>
      <c r="AE77">
        <v>51.209028000000004</v>
      </c>
      <c r="AF77">
        <v>30.784800000000001</v>
      </c>
      <c r="AG77">
        <v>44.1464</v>
      </c>
      <c r="AH77">
        <v>120.65949999999999</v>
      </c>
      <c r="AI77">
        <v>0</v>
      </c>
      <c r="AJ77">
        <v>0</v>
      </c>
      <c r="AK77">
        <v>54.441000000000003</v>
      </c>
      <c r="AL77">
        <v>12.782</v>
      </c>
      <c r="AM77">
        <v>16.38252</v>
      </c>
      <c r="AN77">
        <v>0.74441999999999997</v>
      </c>
      <c r="AO77">
        <v>0</v>
      </c>
      <c r="AP77">
        <v>0.76859999999999995</v>
      </c>
      <c r="AQ77">
        <v>65.207999999999998</v>
      </c>
      <c r="AR77">
        <v>6.6239999999999997</v>
      </c>
      <c r="AS77">
        <v>10.358040000000001</v>
      </c>
      <c r="AT77">
        <v>14.9968</v>
      </c>
      <c r="AU77">
        <v>0</v>
      </c>
      <c r="AV77">
        <v>41.209600000000002</v>
      </c>
      <c r="AW77">
        <v>54.061799999999998</v>
      </c>
      <c r="AX77">
        <v>1.143</v>
      </c>
      <c r="AY77">
        <v>0</v>
      </c>
      <c r="AZ77">
        <f t="shared" si="3"/>
        <v>84.361024</v>
      </c>
      <c r="BA77">
        <f t="shared" si="4"/>
        <v>3286.9430500000003</v>
      </c>
      <c r="BD77">
        <v>4.2945000000000002</v>
      </c>
      <c r="BE77">
        <v>0</v>
      </c>
      <c r="BF77">
        <v>2.0497999999999999E-2</v>
      </c>
      <c r="BG77">
        <v>0</v>
      </c>
      <c r="BH77">
        <v>3.7000000000000002E-3</v>
      </c>
      <c r="BI77">
        <v>0.84623999999999999</v>
      </c>
      <c r="BJ77">
        <v>0</v>
      </c>
      <c r="BK77">
        <v>0</v>
      </c>
      <c r="BL77">
        <v>0</v>
      </c>
      <c r="BM77">
        <v>0</v>
      </c>
      <c r="BN77">
        <v>2.0959999999999999E-2</v>
      </c>
      <c r="BO77">
        <v>2.02</v>
      </c>
      <c r="BP77">
        <v>2.19</v>
      </c>
      <c r="BQ77">
        <v>3.4642300000000001</v>
      </c>
      <c r="BR77">
        <v>0.49992799999999998</v>
      </c>
      <c r="BS77">
        <v>1.64</v>
      </c>
      <c r="BT77">
        <v>1.2474000000000001</v>
      </c>
      <c r="BU77">
        <v>2.85948</v>
      </c>
      <c r="BV77">
        <v>1.342031</v>
      </c>
      <c r="BW77">
        <v>6.3</v>
      </c>
      <c r="BX77">
        <v>4.2584999999999997</v>
      </c>
      <c r="BY77">
        <v>0.26</v>
      </c>
      <c r="BZ77">
        <v>1.9378120000000001</v>
      </c>
      <c r="CA77">
        <v>3.5120239999999998</v>
      </c>
      <c r="CB77">
        <v>1.78</v>
      </c>
      <c r="CC77">
        <v>0.88</v>
      </c>
      <c r="CD77">
        <v>1.31</v>
      </c>
      <c r="CE77">
        <v>0</v>
      </c>
      <c r="CF77">
        <v>0.18</v>
      </c>
      <c r="CG77">
        <v>3.77</v>
      </c>
      <c r="CH77">
        <v>0.96599999999999997</v>
      </c>
      <c r="CI77">
        <v>7.24</v>
      </c>
      <c r="CJ77">
        <v>1.92</v>
      </c>
      <c r="CK77">
        <v>1.79</v>
      </c>
      <c r="CL77">
        <v>5.3144439999999999</v>
      </c>
      <c r="CM77">
        <v>1.870312</v>
      </c>
      <c r="CN77">
        <v>3.03478</v>
      </c>
      <c r="CO77">
        <v>3</v>
      </c>
      <c r="CP77">
        <v>0.99528000000000005</v>
      </c>
      <c r="CQ77">
        <v>1.396895</v>
      </c>
      <c r="CR77">
        <v>2.34</v>
      </c>
      <c r="CS77">
        <v>1.9421999999999999</v>
      </c>
      <c r="CT77">
        <v>1.9426559999999999</v>
      </c>
      <c r="CU77">
        <v>1.959376</v>
      </c>
      <c r="CV77">
        <v>2.6840619999999999</v>
      </c>
      <c r="CW77">
        <v>1.3277159999999999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84.361024</v>
      </c>
    </row>
    <row r="78" spans="1:114">
      <c r="A78" t="s">
        <v>120</v>
      </c>
      <c r="B78">
        <v>0</v>
      </c>
      <c r="C78">
        <v>0</v>
      </c>
      <c r="D78">
        <v>5.48</v>
      </c>
      <c r="E78">
        <v>0</v>
      </c>
      <c r="F78">
        <v>0</v>
      </c>
      <c r="G78">
        <v>22.62</v>
      </c>
      <c r="H78">
        <v>0</v>
      </c>
      <c r="I78">
        <v>98.298000000000002</v>
      </c>
      <c r="J78">
        <v>1.143</v>
      </c>
      <c r="K78">
        <v>687.84215500000005</v>
      </c>
      <c r="L78">
        <v>656.40412500000002</v>
      </c>
      <c r="M78">
        <v>92.92</v>
      </c>
      <c r="N78">
        <v>119.15625</v>
      </c>
      <c r="O78">
        <v>124.79062500000001</v>
      </c>
      <c r="P78">
        <v>127.262</v>
      </c>
      <c r="Q78">
        <v>21.938279999999999</v>
      </c>
      <c r="R78">
        <v>42.846803999999999</v>
      </c>
      <c r="S78">
        <v>26.620229999999999</v>
      </c>
      <c r="T78">
        <v>0.5625</v>
      </c>
      <c r="U78">
        <v>348.97500000000002</v>
      </c>
      <c r="V78">
        <v>18.140333999999999</v>
      </c>
      <c r="W78">
        <v>37.700769999999999</v>
      </c>
      <c r="X78">
        <v>147.515625</v>
      </c>
      <c r="Y78">
        <v>0</v>
      </c>
      <c r="Z78">
        <v>13.1076</v>
      </c>
      <c r="AA78">
        <v>14.04936</v>
      </c>
      <c r="AB78">
        <v>18.044</v>
      </c>
      <c r="AC78">
        <v>0</v>
      </c>
      <c r="AD78">
        <v>28.296900000000001</v>
      </c>
      <c r="AE78">
        <v>51.209028000000004</v>
      </c>
      <c r="AF78">
        <v>30.784800000000001</v>
      </c>
      <c r="AG78">
        <v>44.1464</v>
      </c>
      <c r="AH78">
        <v>96.527600000000007</v>
      </c>
      <c r="AI78">
        <v>0</v>
      </c>
      <c r="AJ78">
        <v>0</v>
      </c>
      <c r="AK78">
        <v>54.441000000000003</v>
      </c>
      <c r="AL78">
        <v>12.782</v>
      </c>
      <c r="AM78">
        <v>16.38252</v>
      </c>
      <c r="AN78">
        <v>0.74441999999999997</v>
      </c>
      <c r="AO78">
        <v>0</v>
      </c>
      <c r="AP78">
        <v>0.76859999999999995</v>
      </c>
      <c r="AQ78">
        <v>65.207999999999998</v>
      </c>
      <c r="AR78">
        <v>6.6239999999999997</v>
      </c>
      <c r="AS78">
        <v>10.358040000000001</v>
      </c>
      <c r="AT78">
        <v>14.9968</v>
      </c>
      <c r="AU78">
        <v>0</v>
      </c>
      <c r="AV78">
        <v>41.209600000000002</v>
      </c>
      <c r="AW78">
        <v>54.061799999999998</v>
      </c>
      <c r="AX78">
        <v>1.143</v>
      </c>
      <c r="AY78">
        <v>0</v>
      </c>
      <c r="AZ78">
        <f t="shared" si="3"/>
        <v>84.167823999999996</v>
      </c>
      <c r="BA78">
        <f t="shared" si="4"/>
        <v>3239.26899</v>
      </c>
      <c r="BD78">
        <v>4.2945000000000002</v>
      </c>
      <c r="BE78">
        <v>0</v>
      </c>
      <c r="BF78">
        <v>2.0497999999999999E-2</v>
      </c>
      <c r="BG78">
        <v>0</v>
      </c>
      <c r="BH78">
        <v>3.7000000000000002E-3</v>
      </c>
      <c r="BI78">
        <v>0.84623999999999999</v>
      </c>
      <c r="BJ78">
        <v>0</v>
      </c>
      <c r="BK78">
        <v>0</v>
      </c>
      <c r="BL78">
        <v>0</v>
      </c>
      <c r="BM78">
        <v>0</v>
      </c>
      <c r="BN78">
        <v>2.0959999999999999E-2</v>
      </c>
      <c r="BO78">
        <v>2.02</v>
      </c>
      <c r="BP78">
        <v>2.19</v>
      </c>
      <c r="BQ78">
        <v>3.4642300000000001</v>
      </c>
      <c r="BR78">
        <v>0.49992799999999998</v>
      </c>
      <c r="BS78">
        <v>1.64</v>
      </c>
      <c r="BT78">
        <v>1.2474000000000001</v>
      </c>
      <c r="BU78">
        <v>2.85948</v>
      </c>
      <c r="BV78">
        <v>1.342031</v>
      </c>
      <c r="BW78">
        <v>6.3</v>
      </c>
      <c r="BX78">
        <v>4.2584999999999997</v>
      </c>
      <c r="BY78">
        <v>0.26</v>
      </c>
      <c r="BZ78">
        <v>1.9378120000000001</v>
      </c>
      <c r="CA78">
        <v>3.5120239999999998</v>
      </c>
      <c r="CB78">
        <v>1.78</v>
      </c>
      <c r="CC78">
        <v>0.88</v>
      </c>
      <c r="CD78">
        <v>1.31</v>
      </c>
      <c r="CE78">
        <v>0</v>
      </c>
      <c r="CF78">
        <v>0.18</v>
      </c>
      <c r="CG78">
        <v>3.77</v>
      </c>
      <c r="CH78">
        <v>0.77280000000000004</v>
      </c>
      <c r="CI78">
        <v>7.24</v>
      </c>
      <c r="CJ78">
        <v>1.92</v>
      </c>
      <c r="CK78">
        <v>1.79</v>
      </c>
      <c r="CL78">
        <v>5.3144439999999999</v>
      </c>
      <c r="CM78">
        <v>1.870312</v>
      </c>
      <c r="CN78">
        <v>3.03478</v>
      </c>
      <c r="CO78">
        <v>3</v>
      </c>
      <c r="CP78">
        <v>0.99528000000000005</v>
      </c>
      <c r="CQ78">
        <v>1.396895</v>
      </c>
      <c r="CR78">
        <v>2.34</v>
      </c>
      <c r="CS78">
        <v>1.9421999999999999</v>
      </c>
      <c r="CT78">
        <v>1.9426559999999999</v>
      </c>
      <c r="CU78">
        <v>1.959376</v>
      </c>
      <c r="CV78">
        <v>2.6840619999999999</v>
      </c>
      <c r="CW78">
        <v>1.3277159999999999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84.167823999999996</v>
      </c>
    </row>
    <row r="79" spans="1:114">
      <c r="A79" t="s">
        <v>121</v>
      </c>
      <c r="B79">
        <v>0</v>
      </c>
      <c r="C79">
        <v>0</v>
      </c>
      <c r="D79">
        <v>5.48</v>
      </c>
      <c r="E79">
        <v>0</v>
      </c>
      <c r="F79">
        <v>0</v>
      </c>
      <c r="G79">
        <v>22.62</v>
      </c>
      <c r="H79">
        <v>0</v>
      </c>
      <c r="I79">
        <v>98.298000000000002</v>
      </c>
      <c r="J79">
        <v>1.143</v>
      </c>
      <c r="K79">
        <v>687.84215500000005</v>
      </c>
      <c r="L79">
        <v>656.40412500000002</v>
      </c>
      <c r="M79">
        <v>92.92</v>
      </c>
      <c r="N79">
        <v>119.15625</v>
      </c>
      <c r="O79">
        <v>124.79062500000001</v>
      </c>
      <c r="P79">
        <v>127.262</v>
      </c>
      <c r="Q79">
        <v>21.938279999999999</v>
      </c>
      <c r="R79">
        <v>42.846803999999999</v>
      </c>
      <c r="S79">
        <v>26.620229999999999</v>
      </c>
      <c r="T79">
        <v>0.5625</v>
      </c>
      <c r="U79">
        <v>348.97500000000002</v>
      </c>
      <c r="V79">
        <v>18.140333999999999</v>
      </c>
      <c r="W79">
        <v>37.700769999999999</v>
      </c>
      <c r="X79">
        <v>147.515625</v>
      </c>
      <c r="Y79">
        <v>0</v>
      </c>
      <c r="Z79">
        <v>7.15</v>
      </c>
      <c r="AA79">
        <v>3.7919999999999998</v>
      </c>
      <c r="AB79">
        <v>4.1639999999999997</v>
      </c>
      <c r="AC79">
        <v>0</v>
      </c>
      <c r="AD79">
        <v>18.864599999999999</v>
      </c>
      <c r="AE79">
        <v>34.022399999999998</v>
      </c>
      <c r="AF79">
        <v>27.431999999999999</v>
      </c>
      <c r="AG79">
        <v>44.1464</v>
      </c>
      <c r="AH79">
        <v>72.395700000000005</v>
      </c>
      <c r="AI79">
        <v>0</v>
      </c>
      <c r="AJ79">
        <v>0</v>
      </c>
      <c r="AK79">
        <v>54.441000000000003</v>
      </c>
      <c r="AL79">
        <v>12.782</v>
      </c>
      <c r="AM79">
        <v>10.7562</v>
      </c>
      <c r="AN79">
        <v>0.74441999999999997</v>
      </c>
      <c r="AO79">
        <v>0</v>
      </c>
      <c r="AP79">
        <v>0.76859999999999995</v>
      </c>
      <c r="AQ79">
        <v>65.207999999999998</v>
      </c>
      <c r="AR79">
        <v>13.247999999999999</v>
      </c>
      <c r="AS79">
        <v>10.358040000000001</v>
      </c>
      <c r="AT79">
        <v>14.9968</v>
      </c>
      <c r="AU79">
        <v>0</v>
      </c>
      <c r="AV79">
        <v>41.209600000000002</v>
      </c>
      <c r="AW79">
        <v>54.061799999999998</v>
      </c>
      <c r="AX79">
        <v>1.143</v>
      </c>
      <c r="AY79">
        <v>0</v>
      </c>
      <c r="AZ79">
        <f t="shared" si="3"/>
        <v>83.114096000000004</v>
      </c>
      <c r="BA79">
        <f t="shared" si="4"/>
        <v>3155.0143539999999</v>
      </c>
      <c r="BD79">
        <v>4.2945000000000002</v>
      </c>
      <c r="BE79">
        <v>0</v>
      </c>
      <c r="BF79">
        <v>2.0497999999999999E-2</v>
      </c>
      <c r="BG79">
        <v>0</v>
      </c>
      <c r="BH79">
        <v>3.7000000000000002E-3</v>
      </c>
      <c r="BI79">
        <v>0.84623999999999999</v>
      </c>
      <c r="BJ79">
        <v>0</v>
      </c>
      <c r="BK79">
        <v>0</v>
      </c>
      <c r="BL79">
        <v>0</v>
      </c>
      <c r="BM79">
        <v>0</v>
      </c>
      <c r="BN79">
        <v>2.0959999999999999E-2</v>
      </c>
      <c r="BO79">
        <v>2.02</v>
      </c>
      <c r="BP79">
        <v>2.19</v>
      </c>
      <c r="BQ79">
        <v>3.4642300000000001</v>
      </c>
      <c r="BR79">
        <v>5.5199999999999999E-2</v>
      </c>
      <c r="BS79">
        <v>1.64</v>
      </c>
      <c r="BT79">
        <v>0.83160000000000001</v>
      </c>
      <c r="BU79">
        <v>2.85948</v>
      </c>
      <c r="BV79">
        <v>1.342031</v>
      </c>
      <c r="BW79">
        <v>6.3</v>
      </c>
      <c r="BX79">
        <v>4.2584999999999997</v>
      </c>
      <c r="BY79">
        <v>0.26</v>
      </c>
      <c r="BZ79">
        <v>1.9378120000000001</v>
      </c>
      <c r="CA79">
        <v>3.5120239999999998</v>
      </c>
      <c r="CB79">
        <v>1.78</v>
      </c>
      <c r="CC79">
        <v>0.88</v>
      </c>
      <c r="CD79">
        <v>1.31</v>
      </c>
      <c r="CE79">
        <v>0</v>
      </c>
      <c r="CF79">
        <v>0.18</v>
      </c>
      <c r="CG79">
        <v>3.77</v>
      </c>
      <c r="CH79">
        <v>0.5796</v>
      </c>
      <c r="CI79">
        <v>7.24</v>
      </c>
      <c r="CJ79">
        <v>1.92</v>
      </c>
      <c r="CK79">
        <v>1.79</v>
      </c>
      <c r="CL79">
        <v>5.3144439999999999</v>
      </c>
      <c r="CM79">
        <v>1.870312</v>
      </c>
      <c r="CN79">
        <v>3.03478</v>
      </c>
      <c r="CO79">
        <v>3</v>
      </c>
      <c r="CP79">
        <v>0.99528000000000005</v>
      </c>
      <c r="CQ79">
        <v>1.396895</v>
      </c>
      <c r="CR79">
        <v>2.34</v>
      </c>
      <c r="CS79">
        <v>1.9421999999999999</v>
      </c>
      <c r="CT79">
        <v>1.9426559999999999</v>
      </c>
      <c r="CU79">
        <v>1.959376</v>
      </c>
      <c r="CV79">
        <v>2.6840619999999999</v>
      </c>
      <c r="CW79">
        <v>1.3277159999999999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83.114096000000004</v>
      </c>
    </row>
    <row r="80" spans="1:114">
      <c r="A80" t="s">
        <v>122</v>
      </c>
      <c r="B80">
        <v>0</v>
      </c>
      <c r="C80">
        <v>0</v>
      </c>
      <c r="D80">
        <v>5.48</v>
      </c>
      <c r="E80">
        <v>0</v>
      </c>
      <c r="F80">
        <v>0</v>
      </c>
      <c r="G80">
        <v>22.62</v>
      </c>
      <c r="H80">
        <v>0</v>
      </c>
      <c r="I80">
        <v>98.298000000000002</v>
      </c>
      <c r="J80">
        <v>1.143</v>
      </c>
      <c r="K80">
        <v>687.84215500000005</v>
      </c>
      <c r="L80">
        <v>656.40412500000002</v>
      </c>
      <c r="M80">
        <v>92.92</v>
      </c>
      <c r="N80">
        <v>119.15625</v>
      </c>
      <c r="O80">
        <v>124.79062500000001</v>
      </c>
      <c r="P80">
        <v>127.262</v>
      </c>
      <c r="Q80">
        <v>21.938279999999999</v>
      </c>
      <c r="R80">
        <v>42.846803999999999</v>
      </c>
      <c r="S80">
        <v>26.620229999999999</v>
      </c>
      <c r="T80">
        <v>0.5625</v>
      </c>
      <c r="U80">
        <v>348.97500000000002</v>
      </c>
      <c r="V80">
        <v>18.140333999999999</v>
      </c>
      <c r="W80">
        <v>37.700769999999999</v>
      </c>
      <c r="X80">
        <v>147.515625</v>
      </c>
      <c r="Y80">
        <v>0</v>
      </c>
      <c r="Z80">
        <v>6.49</v>
      </c>
      <c r="AA80">
        <v>0</v>
      </c>
      <c r="AB80">
        <v>0</v>
      </c>
      <c r="AC80">
        <v>0</v>
      </c>
      <c r="AD80">
        <v>8.202</v>
      </c>
      <c r="AE80">
        <v>31.896000000000001</v>
      </c>
      <c r="AF80">
        <v>27.431999999999999</v>
      </c>
      <c r="AG80">
        <v>44.1464</v>
      </c>
      <c r="AH80">
        <v>48.263800000000003</v>
      </c>
      <c r="AI80">
        <v>0</v>
      </c>
      <c r="AJ80">
        <v>0</v>
      </c>
      <c r="AK80">
        <v>54.441000000000003</v>
      </c>
      <c r="AL80">
        <v>12.782</v>
      </c>
      <c r="AM80">
        <v>0</v>
      </c>
      <c r="AN80">
        <v>0.74441999999999997</v>
      </c>
      <c r="AO80">
        <v>0</v>
      </c>
      <c r="AP80">
        <v>0.76859999999999995</v>
      </c>
      <c r="AQ80">
        <v>65.207999999999998</v>
      </c>
      <c r="AR80">
        <v>28.704000000000001</v>
      </c>
      <c r="AS80">
        <v>10.358040000000001</v>
      </c>
      <c r="AT80">
        <v>14.9968</v>
      </c>
      <c r="AU80">
        <v>0</v>
      </c>
      <c r="AV80">
        <v>41.209600000000002</v>
      </c>
      <c r="AW80">
        <v>54.061799999999998</v>
      </c>
      <c r="AX80">
        <v>1.143</v>
      </c>
      <c r="AY80">
        <v>0</v>
      </c>
      <c r="AZ80">
        <f t="shared" si="3"/>
        <v>82.370096000000018</v>
      </c>
      <c r="BA80">
        <f t="shared" si="4"/>
        <v>3113.4332540000009</v>
      </c>
      <c r="BD80">
        <v>4.2945000000000002</v>
      </c>
      <c r="BE80">
        <v>0</v>
      </c>
      <c r="BF80">
        <v>2.0497999999999999E-2</v>
      </c>
      <c r="BG80">
        <v>0</v>
      </c>
      <c r="BH80">
        <v>3.7000000000000002E-3</v>
      </c>
      <c r="BI80">
        <v>0.84623999999999999</v>
      </c>
      <c r="BJ80">
        <v>0</v>
      </c>
      <c r="BK80">
        <v>0</v>
      </c>
      <c r="BL80">
        <v>0</v>
      </c>
      <c r="BM80">
        <v>0</v>
      </c>
      <c r="BN80">
        <v>2.0959999999999999E-2</v>
      </c>
      <c r="BO80">
        <v>2.02</v>
      </c>
      <c r="BP80">
        <v>2.19</v>
      </c>
      <c r="BQ80">
        <v>3.4642300000000001</v>
      </c>
      <c r="BR80">
        <v>0</v>
      </c>
      <c r="BS80">
        <v>1.64</v>
      </c>
      <c r="BT80">
        <v>0.33600000000000002</v>
      </c>
      <c r="BU80">
        <v>2.85948</v>
      </c>
      <c r="BV80">
        <v>1.342031</v>
      </c>
      <c r="BW80">
        <v>6.3</v>
      </c>
      <c r="BX80">
        <v>4.2584999999999997</v>
      </c>
      <c r="BY80">
        <v>0.26</v>
      </c>
      <c r="BZ80">
        <v>1.9378120000000001</v>
      </c>
      <c r="CA80">
        <v>3.5120239999999998</v>
      </c>
      <c r="CB80">
        <v>1.78</v>
      </c>
      <c r="CC80">
        <v>0.88</v>
      </c>
      <c r="CD80">
        <v>1.31</v>
      </c>
      <c r="CE80">
        <v>0</v>
      </c>
      <c r="CF80">
        <v>0.18</v>
      </c>
      <c r="CG80">
        <v>3.77</v>
      </c>
      <c r="CH80">
        <v>0.38640000000000002</v>
      </c>
      <c r="CI80">
        <v>7.24</v>
      </c>
      <c r="CJ80">
        <v>1.92</v>
      </c>
      <c r="CK80">
        <v>1.79</v>
      </c>
      <c r="CL80">
        <v>5.3144439999999999</v>
      </c>
      <c r="CM80">
        <v>1.870312</v>
      </c>
      <c r="CN80">
        <v>3.03478</v>
      </c>
      <c r="CO80">
        <v>3</v>
      </c>
      <c r="CP80">
        <v>0.99528000000000005</v>
      </c>
      <c r="CQ80">
        <v>1.396895</v>
      </c>
      <c r="CR80">
        <v>2.34</v>
      </c>
      <c r="CS80">
        <v>1.9421999999999999</v>
      </c>
      <c r="CT80">
        <v>1.9426559999999999</v>
      </c>
      <c r="CU80">
        <v>1.959376</v>
      </c>
      <c r="CV80">
        <v>2.6840619999999999</v>
      </c>
      <c r="CW80">
        <v>1.3277159999999999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82.370096000000018</v>
      </c>
    </row>
    <row r="81" spans="1:114">
      <c r="A81" t="s">
        <v>123</v>
      </c>
      <c r="B81">
        <v>0</v>
      </c>
      <c r="C81">
        <v>0</v>
      </c>
      <c r="D81">
        <v>5.48</v>
      </c>
      <c r="E81">
        <v>0</v>
      </c>
      <c r="F81">
        <v>0</v>
      </c>
      <c r="G81">
        <v>22.62</v>
      </c>
      <c r="H81">
        <v>0</v>
      </c>
      <c r="I81">
        <v>98.298000000000002</v>
      </c>
      <c r="J81">
        <v>1.143</v>
      </c>
      <c r="K81">
        <v>687.84215500000005</v>
      </c>
      <c r="L81">
        <v>656.40412500000002</v>
      </c>
      <c r="M81">
        <v>92.92</v>
      </c>
      <c r="N81">
        <v>119.15625</v>
      </c>
      <c r="O81">
        <v>124.79062500000001</v>
      </c>
      <c r="P81">
        <v>127.262</v>
      </c>
      <c r="Q81">
        <v>21.938279999999999</v>
      </c>
      <c r="R81">
        <v>42.846803999999999</v>
      </c>
      <c r="S81">
        <v>26.620229999999999</v>
      </c>
      <c r="T81">
        <v>0.5625</v>
      </c>
      <c r="U81">
        <v>348.97500000000002</v>
      </c>
      <c r="V81">
        <v>18.140333999999999</v>
      </c>
      <c r="W81">
        <v>38.307769999999998</v>
      </c>
      <c r="X81">
        <v>147.515625</v>
      </c>
      <c r="Y81">
        <v>0</v>
      </c>
      <c r="Z81">
        <v>6.49</v>
      </c>
      <c r="AA81">
        <v>0</v>
      </c>
      <c r="AB81">
        <v>0</v>
      </c>
      <c r="AC81">
        <v>0</v>
      </c>
      <c r="AD81">
        <v>0</v>
      </c>
      <c r="AE81">
        <v>15.948</v>
      </c>
      <c r="AF81">
        <v>27.431999999999999</v>
      </c>
      <c r="AG81">
        <v>44.1464</v>
      </c>
      <c r="AH81">
        <v>48.263800000000003</v>
      </c>
      <c r="AI81">
        <v>0</v>
      </c>
      <c r="AJ81">
        <v>0</v>
      </c>
      <c r="AK81">
        <v>54.441000000000003</v>
      </c>
      <c r="AL81">
        <v>12.782</v>
      </c>
      <c r="AM81">
        <v>0</v>
      </c>
      <c r="AN81">
        <v>0.74441999999999997</v>
      </c>
      <c r="AO81">
        <v>0</v>
      </c>
      <c r="AP81">
        <v>0.76859999999999995</v>
      </c>
      <c r="AQ81">
        <v>65.207999999999998</v>
      </c>
      <c r="AR81">
        <v>28.704000000000001</v>
      </c>
      <c r="AS81">
        <v>10.358040000000001</v>
      </c>
      <c r="AT81">
        <v>14.9968</v>
      </c>
      <c r="AU81">
        <v>0</v>
      </c>
      <c r="AV81">
        <v>41.209600000000002</v>
      </c>
      <c r="AW81">
        <v>54.061799999999998</v>
      </c>
      <c r="AX81">
        <v>1.143</v>
      </c>
      <c r="AY81">
        <v>0</v>
      </c>
      <c r="AZ81">
        <f t="shared" si="3"/>
        <v>82.034096000000019</v>
      </c>
      <c r="BA81">
        <f t="shared" si="4"/>
        <v>3089.5542540000001</v>
      </c>
      <c r="BD81">
        <v>4.2945000000000002</v>
      </c>
      <c r="BE81">
        <v>0</v>
      </c>
      <c r="BF81">
        <v>2.0497999999999999E-2</v>
      </c>
      <c r="BG81">
        <v>0</v>
      </c>
      <c r="BH81">
        <v>3.7000000000000002E-3</v>
      </c>
      <c r="BI81">
        <v>0.84623999999999999</v>
      </c>
      <c r="BJ81">
        <v>0</v>
      </c>
      <c r="BK81">
        <v>0</v>
      </c>
      <c r="BL81">
        <v>0</v>
      </c>
      <c r="BM81">
        <v>0</v>
      </c>
      <c r="BN81">
        <v>2.0959999999999999E-2</v>
      </c>
      <c r="BO81">
        <v>2.02</v>
      </c>
      <c r="BP81">
        <v>2.19</v>
      </c>
      <c r="BQ81">
        <v>3.4642300000000001</v>
      </c>
      <c r="BR81">
        <v>0</v>
      </c>
      <c r="BS81">
        <v>1.64</v>
      </c>
      <c r="BT81">
        <v>0</v>
      </c>
      <c r="BU81">
        <v>2.85948</v>
      </c>
      <c r="BV81">
        <v>1.342031</v>
      </c>
      <c r="BW81">
        <v>6.3</v>
      </c>
      <c r="BX81">
        <v>4.2584999999999997</v>
      </c>
      <c r="BY81">
        <v>0.26</v>
      </c>
      <c r="BZ81">
        <v>1.9378120000000001</v>
      </c>
      <c r="CA81">
        <v>3.5120239999999998</v>
      </c>
      <c r="CB81">
        <v>1.78</v>
      </c>
      <c r="CC81">
        <v>0.88</v>
      </c>
      <c r="CD81">
        <v>1.31</v>
      </c>
      <c r="CE81">
        <v>0</v>
      </c>
      <c r="CF81">
        <v>0.18</v>
      </c>
      <c r="CG81">
        <v>3.77</v>
      </c>
      <c r="CH81">
        <v>0.38640000000000002</v>
      </c>
      <c r="CI81">
        <v>7.24</v>
      </c>
      <c r="CJ81">
        <v>1.92</v>
      </c>
      <c r="CK81">
        <v>1.79</v>
      </c>
      <c r="CL81">
        <v>5.3144439999999999</v>
      </c>
      <c r="CM81">
        <v>1.870312</v>
      </c>
      <c r="CN81">
        <v>3.03478</v>
      </c>
      <c r="CO81">
        <v>3</v>
      </c>
      <c r="CP81">
        <v>0.99528000000000005</v>
      </c>
      <c r="CQ81">
        <v>1.396895</v>
      </c>
      <c r="CR81">
        <v>2.34</v>
      </c>
      <c r="CS81">
        <v>1.9421999999999999</v>
      </c>
      <c r="CT81">
        <v>1.9426559999999999</v>
      </c>
      <c r="CU81">
        <v>1.959376</v>
      </c>
      <c r="CV81">
        <v>2.6840619999999999</v>
      </c>
      <c r="CW81">
        <v>1.3277159999999999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82.034096000000019</v>
      </c>
    </row>
    <row r="82" spans="1:114">
      <c r="A82" t="s">
        <v>124</v>
      </c>
      <c r="B82">
        <v>0</v>
      </c>
      <c r="C82">
        <v>0</v>
      </c>
      <c r="D82">
        <v>5.48</v>
      </c>
      <c r="E82">
        <v>0</v>
      </c>
      <c r="F82">
        <v>0</v>
      </c>
      <c r="G82">
        <v>22.62</v>
      </c>
      <c r="H82">
        <v>0</v>
      </c>
      <c r="I82">
        <v>98.298000000000002</v>
      </c>
      <c r="J82">
        <v>1.143</v>
      </c>
      <c r="K82">
        <v>687.84215500000005</v>
      </c>
      <c r="L82">
        <v>656.40412500000002</v>
      </c>
      <c r="M82">
        <v>92.92</v>
      </c>
      <c r="N82">
        <v>119.15625</v>
      </c>
      <c r="O82">
        <v>124.79062500000001</v>
      </c>
      <c r="P82">
        <v>127.262</v>
      </c>
      <c r="Q82">
        <v>21.938279999999999</v>
      </c>
      <c r="R82">
        <v>42.846803999999999</v>
      </c>
      <c r="S82">
        <v>26.620229999999999</v>
      </c>
      <c r="T82">
        <v>0.5625</v>
      </c>
      <c r="U82">
        <v>348.97500000000002</v>
      </c>
      <c r="V82">
        <v>18.140333999999999</v>
      </c>
      <c r="W82">
        <v>38.307769999999998</v>
      </c>
      <c r="X82">
        <v>147.515625</v>
      </c>
      <c r="Y82">
        <v>0</v>
      </c>
      <c r="Z82">
        <v>6.49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27.431999999999999</v>
      </c>
      <c r="AG82">
        <v>44.1464</v>
      </c>
      <c r="AH82">
        <v>42.206400000000002</v>
      </c>
      <c r="AI82">
        <v>0</v>
      </c>
      <c r="AJ82">
        <v>0</v>
      </c>
      <c r="AK82">
        <v>54.441000000000003</v>
      </c>
      <c r="AL82">
        <v>12.782</v>
      </c>
      <c r="AM82">
        <v>0</v>
      </c>
      <c r="AN82">
        <v>0.74441999999999997</v>
      </c>
      <c r="AO82">
        <v>0</v>
      </c>
      <c r="AP82">
        <v>0.76859999999999995</v>
      </c>
      <c r="AQ82">
        <v>56.165999999999997</v>
      </c>
      <c r="AR82">
        <v>16.559999999999999</v>
      </c>
      <c r="AS82">
        <v>10.358040000000001</v>
      </c>
      <c r="AT82">
        <v>14.9968</v>
      </c>
      <c r="AU82">
        <v>0</v>
      </c>
      <c r="AV82">
        <v>41.209600000000002</v>
      </c>
      <c r="AW82">
        <v>54.061799999999998</v>
      </c>
      <c r="AX82">
        <v>1.143</v>
      </c>
      <c r="AY82">
        <v>0</v>
      </c>
      <c r="AZ82">
        <f t="shared" si="3"/>
        <v>81.986496000000017</v>
      </c>
      <c r="BA82">
        <f t="shared" si="4"/>
        <v>3046.3152540000001</v>
      </c>
      <c r="BD82">
        <v>4.2945000000000002</v>
      </c>
      <c r="BE82">
        <v>0</v>
      </c>
      <c r="BF82">
        <v>2.0497999999999999E-2</v>
      </c>
      <c r="BG82">
        <v>0</v>
      </c>
      <c r="BH82">
        <v>3.7000000000000002E-3</v>
      </c>
      <c r="BI82">
        <v>0.84623999999999999</v>
      </c>
      <c r="BJ82">
        <v>0</v>
      </c>
      <c r="BK82">
        <v>0</v>
      </c>
      <c r="BL82">
        <v>0</v>
      </c>
      <c r="BM82">
        <v>0</v>
      </c>
      <c r="BN82">
        <v>2.0959999999999999E-2</v>
      </c>
      <c r="BO82">
        <v>2.02</v>
      </c>
      <c r="BP82">
        <v>2.19</v>
      </c>
      <c r="BQ82">
        <v>3.4642300000000001</v>
      </c>
      <c r="BR82">
        <v>0</v>
      </c>
      <c r="BS82">
        <v>1.64</v>
      </c>
      <c r="BT82">
        <v>0</v>
      </c>
      <c r="BU82">
        <v>2.85948</v>
      </c>
      <c r="BV82">
        <v>1.342031</v>
      </c>
      <c r="BW82">
        <v>6.3</v>
      </c>
      <c r="BX82">
        <v>4.2584999999999997</v>
      </c>
      <c r="BY82">
        <v>0.26</v>
      </c>
      <c r="BZ82">
        <v>1.9378120000000001</v>
      </c>
      <c r="CA82">
        <v>3.5120239999999998</v>
      </c>
      <c r="CB82">
        <v>1.78</v>
      </c>
      <c r="CC82">
        <v>0.88</v>
      </c>
      <c r="CD82">
        <v>1.31</v>
      </c>
      <c r="CE82">
        <v>0</v>
      </c>
      <c r="CF82">
        <v>0.18</v>
      </c>
      <c r="CG82">
        <v>3.77</v>
      </c>
      <c r="CH82">
        <v>0.33879999999999999</v>
      </c>
      <c r="CI82">
        <v>7.24</v>
      </c>
      <c r="CJ82">
        <v>1.92</v>
      </c>
      <c r="CK82">
        <v>1.79</v>
      </c>
      <c r="CL82">
        <v>5.3144439999999999</v>
      </c>
      <c r="CM82">
        <v>1.870312</v>
      </c>
      <c r="CN82">
        <v>3.03478</v>
      </c>
      <c r="CO82">
        <v>3</v>
      </c>
      <c r="CP82">
        <v>0.99528000000000005</v>
      </c>
      <c r="CQ82">
        <v>1.396895</v>
      </c>
      <c r="CR82">
        <v>2.34</v>
      </c>
      <c r="CS82">
        <v>1.9421999999999999</v>
      </c>
      <c r="CT82">
        <v>1.9426559999999999</v>
      </c>
      <c r="CU82">
        <v>1.959376</v>
      </c>
      <c r="CV82">
        <v>2.6840619999999999</v>
      </c>
      <c r="CW82">
        <v>1.3277159999999999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81.986496000000017</v>
      </c>
    </row>
    <row r="83" spans="1:114">
      <c r="A83" t="s">
        <v>125</v>
      </c>
      <c r="B83">
        <v>0</v>
      </c>
      <c r="C83">
        <v>0</v>
      </c>
      <c r="D83">
        <v>5.48</v>
      </c>
      <c r="E83">
        <v>0</v>
      </c>
      <c r="F83">
        <v>0</v>
      </c>
      <c r="G83">
        <v>22.62</v>
      </c>
      <c r="H83">
        <v>0</v>
      </c>
      <c r="I83">
        <v>99.441000000000003</v>
      </c>
      <c r="J83">
        <v>1.143</v>
      </c>
      <c r="K83">
        <v>687.84215500000005</v>
      </c>
      <c r="L83">
        <v>656.40412500000002</v>
      </c>
      <c r="M83">
        <v>92.92</v>
      </c>
      <c r="N83">
        <v>119.15625</v>
      </c>
      <c r="O83">
        <v>124.79062500000001</v>
      </c>
      <c r="P83">
        <v>127.262</v>
      </c>
      <c r="Q83">
        <v>21.938279999999999</v>
      </c>
      <c r="R83">
        <v>42.846803999999999</v>
      </c>
      <c r="S83">
        <v>26.620229999999999</v>
      </c>
      <c r="T83">
        <v>0.5625</v>
      </c>
      <c r="U83">
        <v>348.97500000000002</v>
      </c>
      <c r="V83">
        <v>18.140333999999999</v>
      </c>
      <c r="W83">
        <v>38.307769999999998</v>
      </c>
      <c r="X83">
        <v>147.515625</v>
      </c>
      <c r="Y83">
        <v>0</v>
      </c>
      <c r="Z83">
        <v>6.5537999999999998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27.431999999999999</v>
      </c>
      <c r="AG83">
        <v>44.1464</v>
      </c>
      <c r="AH83">
        <v>24.131900000000002</v>
      </c>
      <c r="AI83">
        <v>0</v>
      </c>
      <c r="AJ83">
        <v>0</v>
      </c>
      <c r="AK83">
        <v>54.441000000000003</v>
      </c>
      <c r="AL83">
        <v>12.782</v>
      </c>
      <c r="AM83">
        <v>0</v>
      </c>
      <c r="AN83">
        <v>0.74441999999999997</v>
      </c>
      <c r="AO83">
        <v>0</v>
      </c>
      <c r="AP83">
        <v>2.1777000000000002</v>
      </c>
      <c r="AQ83">
        <v>48.905999999999999</v>
      </c>
      <c r="AR83">
        <v>16.559999999999999</v>
      </c>
      <c r="AS83">
        <v>10.358040000000001</v>
      </c>
      <c r="AT83">
        <v>14.9968</v>
      </c>
      <c r="AU83">
        <v>0</v>
      </c>
      <c r="AV83">
        <v>41.209600000000002</v>
      </c>
      <c r="AW83">
        <v>54.061799999999998</v>
      </c>
      <c r="AX83">
        <v>1.143</v>
      </c>
      <c r="AY83">
        <v>0</v>
      </c>
      <c r="AZ83">
        <f t="shared" si="3"/>
        <v>82.12727000000001</v>
      </c>
      <c r="BA83">
        <f t="shared" si="4"/>
        <v>3023.7374280000004</v>
      </c>
      <c r="BD83">
        <v>4.2945000000000002</v>
      </c>
      <c r="BE83">
        <v>0</v>
      </c>
      <c r="BF83">
        <v>2.0572E-2</v>
      </c>
      <c r="BG83">
        <v>0</v>
      </c>
      <c r="BH83">
        <v>3.7000000000000002E-3</v>
      </c>
      <c r="BI83">
        <v>0.84623999999999999</v>
      </c>
      <c r="BJ83">
        <v>0</v>
      </c>
      <c r="BK83">
        <v>0</v>
      </c>
      <c r="BL83">
        <v>0</v>
      </c>
      <c r="BM83">
        <v>0</v>
      </c>
      <c r="BN83">
        <v>2.0959999999999999E-2</v>
      </c>
      <c r="BO83">
        <v>2.02</v>
      </c>
      <c r="BP83">
        <v>2.19</v>
      </c>
      <c r="BQ83">
        <v>3.4642300000000001</v>
      </c>
      <c r="BR83">
        <v>0</v>
      </c>
      <c r="BS83">
        <v>1.64</v>
      </c>
      <c r="BT83">
        <v>0</v>
      </c>
      <c r="BU83">
        <v>2.85948</v>
      </c>
      <c r="BV83">
        <v>1.342031</v>
      </c>
      <c r="BW83">
        <v>6.3</v>
      </c>
      <c r="BX83">
        <v>4.2584999999999997</v>
      </c>
      <c r="BY83">
        <v>0.26</v>
      </c>
      <c r="BZ83">
        <v>1.9378120000000001</v>
      </c>
      <c r="CA83">
        <v>3.5120239999999998</v>
      </c>
      <c r="CB83">
        <v>1.78</v>
      </c>
      <c r="CC83">
        <v>0.88</v>
      </c>
      <c r="CD83">
        <v>1.31</v>
      </c>
      <c r="CE83">
        <v>0</v>
      </c>
      <c r="CF83">
        <v>0.18</v>
      </c>
      <c r="CG83">
        <v>3.77</v>
      </c>
      <c r="CH83">
        <v>0.19320000000000001</v>
      </c>
      <c r="CI83">
        <v>7.24</v>
      </c>
      <c r="CJ83">
        <v>1.92</v>
      </c>
      <c r="CK83">
        <v>1.79</v>
      </c>
      <c r="CL83">
        <v>5.3144439999999999</v>
      </c>
      <c r="CM83">
        <v>1.870312</v>
      </c>
      <c r="CN83">
        <v>3.3210799999999998</v>
      </c>
      <c r="CO83">
        <v>3</v>
      </c>
      <c r="CP83">
        <v>0.99528000000000005</v>
      </c>
      <c r="CQ83">
        <v>1.396895</v>
      </c>
      <c r="CR83">
        <v>2.34</v>
      </c>
      <c r="CS83">
        <v>1.9421999999999999</v>
      </c>
      <c r="CT83">
        <v>1.9426559999999999</v>
      </c>
      <c r="CU83">
        <v>1.959376</v>
      </c>
      <c r="CV83">
        <v>2.6840619999999999</v>
      </c>
      <c r="CW83">
        <v>1.3277159999999999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82.12727000000001</v>
      </c>
    </row>
    <row r="84" spans="1:114">
      <c r="A84" t="s">
        <v>126</v>
      </c>
      <c r="B84">
        <v>0</v>
      </c>
      <c r="C84">
        <v>0</v>
      </c>
      <c r="D84">
        <v>5.48</v>
      </c>
      <c r="E84">
        <v>0</v>
      </c>
      <c r="F84">
        <v>0</v>
      </c>
      <c r="G84">
        <v>22.62</v>
      </c>
      <c r="H84">
        <v>0</v>
      </c>
      <c r="I84">
        <v>99.441000000000003</v>
      </c>
      <c r="J84">
        <v>1.143</v>
      </c>
      <c r="K84">
        <v>687.84215500000005</v>
      </c>
      <c r="L84">
        <v>656.40412500000002</v>
      </c>
      <c r="M84">
        <v>92.92</v>
      </c>
      <c r="N84">
        <v>119.15625</v>
      </c>
      <c r="O84">
        <v>124.79062500000001</v>
      </c>
      <c r="P84">
        <v>127.262</v>
      </c>
      <c r="Q84">
        <v>21.938279999999999</v>
      </c>
      <c r="R84">
        <v>42.846803999999999</v>
      </c>
      <c r="S84">
        <v>26.620229999999999</v>
      </c>
      <c r="T84">
        <v>0.5625</v>
      </c>
      <c r="U84">
        <v>348.97500000000002</v>
      </c>
      <c r="V84">
        <v>18.140333999999999</v>
      </c>
      <c r="W84">
        <v>38.307769999999998</v>
      </c>
      <c r="X84">
        <v>147.515625</v>
      </c>
      <c r="Y84">
        <v>0</v>
      </c>
      <c r="Z84">
        <v>6.5537999999999998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27.431999999999999</v>
      </c>
      <c r="AG84">
        <v>44.1464</v>
      </c>
      <c r="AH84">
        <v>0</v>
      </c>
      <c r="AI84">
        <v>0</v>
      </c>
      <c r="AJ84">
        <v>0</v>
      </c>
      <c r="AK84">
        <v>54.441000000000003</v>
      </c>
      <c r="AL84">
        <v>12.782</v>
      </c>
      <c r="AM84">
        <v>0</v>
      </c>
      <c r="AN84">
        <v>0.74441999999999997</v>
      </c>
      <c r="AO84">
        <v>0</v>
      </c>
      <c r="AP84">
        <v>2.1777000000000002</v>
      </c>
      <c r="AQ84">
        <v>48.905999999999999</v>
      </c>
      <c r="AR84">
        <v>16.559999999999999</v>
      </c>
      <c r="AS84">
        <v>10.358040000000001</v>
      </c>
      <c r="AT84">
        <v>14.9968</v>
      </c>
      <c r="AU84">
        <v>0</v>
      </c>
      <c r="AV84">
        <v>41.209600000000002</v>
      </c>
      <c r="AW84">
        <v>54.061799999999998</v>
      </c>
      <c r="AX84">
        <v>1.143</v>
      </c>
      <c r="AY84">
        <v>0</v>
      </c>
      <c r="AZ84">
        <f t="shared" si="3"/>
        <v>81.934070000000006</v>
      </c>
      <c r="BA84">
        <f t="shared" si="4"/>
        <v>2999.4123280000003</v>
      </c>
      <c r="BD84">
        <v>4.2945000000000002</v>
      </c>
      <c r="BE84">
        <v>0</v>
      </c>
      <c r="BF84">
        <v>2.0572E-2</v>
      </c>
      <c r="BG84">
        <v>0</v>
      </c>
      <c r="BH84">
        <v>3.7000000000000002E-3</v>
      </c>
      <c r="BI84">
        <v>0.84623999999999999</v>
      </c>
      <c r="BJ84">
        <v>0</v>
      </c>
      <c r="BK84">
        <v>0</v>
      </c>
      <c r="BL84">
        <v>0</v>
      </c>
      <c r="BM84">
        <v>0</v>
      </c>
      <c r="BN84">
        <v>2.0959999999999999E-2</v>
      </c>
      <c r="BO84">
        <v>2.02</v>
      </c>
      <c r="BP84">
        <v>2.19</v>
      </c>
      <c r="BQ84">
        <v>3.4642300000000001</v>
      </c>
      <c r="BR84">
        <v>0</v>
      </c>
      <c r="BS84">
        <v>1.64</v>
      </c>
      <c r="BT84">
        <v>0</v>
      </c>
      <c r="BU84">
        <v>2.85948</v>
      </c>
      <c r="BV84">
        <v>1.342031</v>
      </c>
      <c r="BW84">
        <v>6.3</v>
      </c>
      <c r="BX84">
        <v>4.2584999999999997</v>
      </c>
      <c r="BY84">
        <v>0.26</v>
      </c>
      <c r="BZ84">
        <v>1.9378120000000001</v>
      </c>
      <c r="CA84">
        <v>3.5120239999999998</v>
      </c>
      <c r="CB84">
        <v>1.78</v>
      </c>
      <c r="CC84">
        <v>0.88</v>
      </c>
      <c r="CD84">
        <v>1.31</v>
      </c>
      <c r="CE84">
        <v>0</v>
      </c>
      <c r="CF84">
        <v>0.18</v>
      </c>
      <c r="CG84">
        <v>3.77</v>
      </c>
      <c r="CH84">
        <v>0</v>
      </c>
      <c r="CI84">
        <v>7.24</v>
      </c>
      <c r="CJ84">
        <v>1.92</v>
      </c>
      <c r="CK84">
        <v>1.79</v>
      </c>
      <c r="CL84">
        <v>5.3144439999999999</v>
      </c>
      <c r="CM84">
        <v>1.870312</v>
      </c>
      <c r="CN84">
        <v>3.3210799999999998</v>
      </c>
      <c r="CO84">
        <v>3</v>
      </c>
      <c r="CP84">
        <v>0.99528000000000005</v>
      </c>
      <c r="CQ84">
        <v>1.396895</v>
      </c>
      <c r="CR84">
        <v>2.34</v>
      </c>
      <c r="CS84">
        <v>1.9421999999999999</v>
      </c>
      <c r="CT84">
        <v>1.9426559999999999</v>
      </c>
      <c r="CU84">
        <v>1.959376</v>
      </c>
      <c r="CV84">
        <v>2.6840619999999999</v>
      </c>
      <c r="CW84">
        <v>1.3277159999999999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81.934070000000006</v>
      </c>
    </row>
    <row r="85" spans="1:114">
      <c r="A85" t="s">
        <v>127</v>
      </c>
      <c r="B85">
        <v>0</v>
      </c>
      <c r="C85">
        <v>0</v>
      </c>
      <c r="D85">
        <v>5.48</v>
      </c>
      <c r="E85">
        <v>0</v>
      </c>
      <c r="F85">
        <v>0</v>
      </c>
      <c r="G85">
        <v>22.62</v>
      </c>
      <c r="H85">
        <v>0</v>
      </c>
      <c r="I85">
        <v>99.441000000000003</v>
      </c>
      <c r="J85">
        <v>1.143</v>
      </c>
      <c r="K85">
        <v>687.84215500000005</v>
      </c>
      <c r="L85">
        <v>656.40412500000002</v>
      </c>
      <c r="M85">
        <v>92.92</v>
      </c>
      <c r="N85">
        <v>119.15625</v>
      </c>
      <c r="O85">
        <v>124.79062500000001</v>
      </c>
      <c r="P85">
        <v>127.262</v>
      </c>
      <c r="Q85">
        <v>21.938279999999999</v>
      </c>
      <c r="R85">
        <v>42.846803999999999</v>
      </c>
      <c r="S85">
        <v>26.620229999999999</v>
      </c>
      <c r="T85">
        <v>0.5625</v>
      </c>
      <c r="U85">
        <v>348.97500000000002</v>
      </c>
      <c r="V85">
        <v>18.140333999999999</v>
      </c>
      <c r="W85">
        <v>38.307769999999998</v>
      </c>
      <c r="X85">
        <v>147.515625</v>
      </c>
      <c r="Y85">
        <v>0</v>
      </c>
      <c r="Z85">
        <v>6.5537999999999998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18.288</v>
      </c>
      <c r="AG85">
        <v>44.1464</v>
      </c>
      <c r="AH85">
        <v>0</v>
      </c>
      <c r="AI85">
        <v>0</v>
      </c>
      <c r="AJ85">
        <v>0</v>
      </c>
      <c r="AK85">
        <v>54.441000000000003</v>
      </c>
      <c r="AL85">
        <v>12.782</v>
      </c>
      <c r="AM85">
        <v>0</v>
      </c>
      <c r="AN85">
        <v>0.72482999999999997</v>
      </c>
      <c r="AO85">
        <v>0</v>
      </c>
      <c r="AP85">
        <v>2.1777000000000002</v>
      </c>
      <c r="AQ85">
        <v>46.2</v>
      </c>
      <c r="AR85">
        <v>16.559999999999999</v>
      </c>
      <c r="AS85">
        <v>10.358040000000001</v>
      </c>
      <c r="AT85">
        <v>14.9968</v>
      </c>
      <c r="AU85">
        <v>0</v>
      </c>
      <c r="AV85">
        <v>41.209600000000002</v>
      </c>
      <c r="AW85">
        <v>54.061799999999998</v>
      </c>
      <c r="AX85">
        <v>1.143</v>
      </c>
      <c r="AY85">
        <v>0</v>
      </c>
      <c r="AZ85">
        <f t="shared" si="3"/>
        <v>82.205952000000011</v>
      </c>
      <c r="BA85">
        <f t="shared" si="4"/>
        <v>2987.8146200000006</v>
      </c>
      <c r="BD85">
        <v>4.2945000000000002</v>
      </c>
      <c r="BE85">
        <v>0</v>
      </c>
      <c r="BF85">
        <v>2.0572E-2</v>
      </c>
      <c r="BG85">
        <v>0</v>
      </c>
      <c r="BH85">
        <v>3.7000000000000002E-3</v>
      </c>
      <c r="BI85">
        <v>0.84623999999999999</v>
      </c>
      <c r="BJ85">
        <v>0</v>
      </c>
      <c r="BK85">
        <v>0</v>
      </c>
      <c r="BL85">
        <v>0</v>
      </c>
      <c r="BM85">
        <v>0</v>
      </c>
      <c r="BN85">
        <v>2.0959999999999999E-2</v>
      </c>
      <c r="BO85">
        <v>2.02</v>
      </c>
      <c r="BP85">
        <v>2.19</v>
      </c>
      <c r="BQ85">
        <v>3.4642300000000001</v>
      </c>
      <c r="BR85">
        <v>0</v>
      </c>
      <c r="BS85">
        <v>1.64</v>
      </c>
      <c r="BT85">
        <v>0</v>
      </c>
      <c r="BU85">
        <v>2.85948</v>
      </c>
      <c r="BV85">
        <v>1.342031</v>
      </c>
      <c r="BW85">
        <v>6.3</v>
      </c>
      <c r="BX85">
        <v>4.2584999999999997</v>
      </c>
      <c r="BY85">
        <v>0.26</v>
      </c>
      <c r="BZ85">
        <v>1.9378120000000001</v>
      </c>
      <c r="CA85">
        <v>3.5120239999999998</v>
      </c>
      <c r="CB85">
        <v>1.78</v>
      </c>
      <c r="CC85">
        <v>0.94</v>
      </c>
      <c r="CD85">
        <v>1.31</v>
      </c>
      <c r="CE85">
        <v>0</v>
      </c>
      <c r="CF85">
        <v>0.17</v>
      </c>
      <c r="CG85">
        <v>3.77</v>
      </c>
      <c r="CH85">
        <v>0</v>
      </c>
      <c r="CI85">
        <v>7.24</v>
      </c>
      <c r="CJ85">
        <v>1.92</v>
      </c>
      <c r="CK85">
        <v>1.79</v>
      </c>
      <c r="CL85">
        <v>5.3144439999999999</v>
      </c>
      <c r="CM85">
        <v>1.870312</v>
      </c>
      <c r="CN85">
        <v>3.5429620000000002</v>
      </c>
      <c r="CO85">
        <v>3</v>
      </c>
      <c r="CP85">
        <v>0.99528000000000005</v>
      </c>
      <c r="CQ85">
        <v>1.396895</v>
      </c>
      <c r="CR85">
        <v>2.34</v>
      </c>
      <c r="CS85">
        <v>1.9421999999999999</v>
      </c>
      <c r="CT85">
        <v>1.9426559999999999</v>
      </c>
      <c r="CU85">
        <v>1.959376</v>
      </c>
      <c r="CV85">
        <v>2.6840619999999999</v>
      </c>
      <c r="CW85">
        <v>1.3277159999999999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82.205952000000011</v>
      </c>
    </row>
    <row r="86" spans="1:114">
      <c r="A86" t="s">
        <v>128</v>
      </c>
      <c r="B86">
        <v>0</v>
      </c>
      <c r="C86">
        <v>0</v>
      </c>
      <c r="D86">
        <v>5.48</v>
      </c>
      <c r="E86">
        <v>0</v>
      </c>
      <c r="F86">
        <v>0</v>
      </c>
      <c r="G86">
        <v>22.62</v>
      </c>
      <c r="H86">
        <v>0</v>
      </c>
      <c r="I86">
        <v>99.441000000000003</v>
      </c>
      <c r="J86">
        <v>1.143</v>
      </c>
      <c r="K86">
        <v>687.84215500000005</v>
      </c>
      <c r="L86">
        <v>656.40412500000002</v>
      </c>
      <c r="M86">
        <v>92.92</v>
      </c>
      <c r="N86">
        <v>119.15625</v>
      </c>
      <c r="O86">
        <v>124.79062500000001</v>
      </c>
      <c r="P86">
        <v>127.262</v>
      </c>
      <c r="Q86">
        <v>21.938279999999999</v>
      </c>
      <c r="R86">
        <v>42.846803999999999</v>
      </c>
      <c r="S86">
        <v>26.620229999999999</v>
      </c>
      <c r="T86">
        <v>0.5625</v>
      </c>
      <c r="U86">
        <v>348.97500000000002</v>
      </c>
      <c r="V86">
        <v>18.140333999999999</v>
      </c>
      <c r="W86">
        <v>38.307769999999998</v>
      </c>
      <c r="X86">
        <v>147.515625</v>
      </c>
      <c r="Y86">
        <v>0</v>
      </c>
      <c r="Z86">
        <v>6.5537999999999998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18.288</v>
      </c>
      <c r="AG86">
        <v>44.1464</v>
      </c>
      <c r="AH86">
        <v>0</v>
      </c>
      <c r="AI86">
        <v>0</v>
      </c>
      <c r="AJ86">
        <v>0</v>
      </c>
      <c r="AK86">
        <v>54.441000000000003</v>
      </c>
      <c r="AL86">
        <v>12.782</v>
      </c>
      <c r="AM86">
        <v>0</v>
      </c>
      <c r="AN86">
        <v>0.72482999999999997</v>
      </c>
      <c r="AO86">
        <v>0</v>
      </c>
      <c r="AP86">
        <v>2.1777000000000002</v>
      </c>
      <c r="AQ86">
        <v>30.228000000000002</v>
      </c>
      <c r="AR86">
        <v>16.559999999999999</v>
      </c>
      <c r="AS86">
        <v>10.358040000000001</v>
      </c>
      <c r="AT86">
        <v>14.9968</v>
      </c>
      <c r="AU86">
        <v>0</v>
      </c>
      <c r="AV86">
        <v>41.209600000000002</v>
      </c>
      <c r="AW86">
        <v>54.061799999999998</v>
      </c>
      <c r="AX86">
        <v>1.143</v>
      </c>
      <c r="AY86">
        <v>0</v>
      </c>
      <c r="AZ86">
        <f t="shared" si="3"/>
        <v>82.245952000000003</v>
      </c>
      <c r="BA86">
        <f t="shared" si="4"/>
        <v>2971.8826200000012</v>
      </c>
      <c r="BD86">
        <v>4.2945000000000002</v>
      </c>
      <c r="BE86">
        <v>0</v>
      </c>
      <c r="BF86">
        <v>2.0572E-2</v>
      </c>
      <c r="BG86">
        <v>0</v>
      </c>
      <c r="BH86">
        <v>3.7000000000000002E-3</v>
      </c>
      <c r="BI86">
        <v>0.84623999999999999</v>
      </c>
      <c r="BJ86">
        <v>0</v>
      </c>
      <c r="BK86">
        <v>0</v>
      </c>
      <c r="BL86">
        <v>0</v>
      </c>
      <c r="BM86">
        <v>0</v>
      </c>
      <c r="BN86">
        <v>2.0959999999999999E-2</v>
      </c>
      <c r="BO86">
        <v>2.02</v>
      </c>
      <c r="BP86">
        <v>2.19</v>
      </c>
      <c r="BQ86">
        <v>3.4642300000000001</v>
      </c>
      <c r="BR86">
        <v>0</v>
      </c>
      <c r="BS86">
        <v>1.64</v>
      </c>
      <c r="BT86">
        <v>0</v>
      </c>
      <c r="BU86">
        <v>2.85948</v>
      </c>
      <c r="BV86">
        <v>1.342031</v>
      </c>
      <c r="BW86">
        <v>6.3</v>
      </c>
      <c r="BX86">
        <v>4.2584999999999997</v>
      </c>
      <c r="BY86">
        <v>0.26</v>
      </c>
      <c r="BZ86">
        <v>1.9378120000000001</v>
      </c>
      <c r="CA86">
        <v>3.5120239999999998</v>
      </c>
      <c r="CB86">
        <v>1.78</v>
      </c>
      <c r="CC86">
        <v>0.98</v>
      </c>
      <c r="CD86">
        <v>1.31</v>
      </c>
      <c r="CE86">
        <v>0</v>
      </c>
      <c r="CF86">
        <v>0.17</v>
      </c>
      <c r="CG86">
        <v>3.77</v>
      </c>
      <c r="CH86">
        <v>0</v>
      </c>
      <c r="CI86">
        <v>7.24</v>
      </c>
      <c r="CJ86">
        <v>1.92</v>
      </c>
      <c r="CK86">
        <v>1.79</v>
      </c>
      <c r="CL86">
        <v>5.3144439999999999</v>
      </c>
      <c r="CM86">
        <v>1.870312</v>
      </c>
      <c r="CN86">
        <v>3.5429620000000002</v>
      </c>
      <c r="CO86">
        <v>3</v>
      </c>
      <c r="CP86">
        <v>0.99528000000000005</v>
      </c>
      <c r="CQ86">
        <v>1.396895</v>
      </c>
      <c r="CR86">
        <v>2.34</v>
      </c>
      <c r="CS86">
        <v>1.9421999999999999</v>
      </c>
      <c r="CT86">
        <v>1.9426559999999999</v>
      </c>
      <c r="CU86">
        <v>1.959376</v>
      </c>
      <c r="CV86">
        <v>2.6840619999999999</v>
      </c>
      <c r="CW86">
        <v>1.3277159999999999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82.245952000000003</v>
      </c>
    </row>
    <row r="87" spans="1:114">
      <c r="A87" t="s">
        <v>129</v>
      </c>
      <c r="B87">
        <v>0</v>
      </c>
      <c r="C87">
        <v>0</v>
      </c>
      <c r="D87">
        <v>5.48</v>
      </c>
      <c r="E87">
        <v>0</v>
      </c>
      <c r="F87">
        <v>0</v>
      </c>
      <c r="G87">
        <v>22.62</v>
      </c>
      <c r="H87">
        <v>0</v>
      </c>
      <c r="I87">
        <v>99.441000000000003</v>
      </c>
      <c r="J87">
        <v>1.143</v>
      </c>
      <c r="K87">
        <v>687.84215500000005</v>
      </c>
      <c r="L87">
        <v>656.40412500000002</v>
      </c>
      <c r="M87">
        <v>92.92</v>
      </c>
      <c r="N87">
        <v>119.15625</v>
      </c>
      <c r="O87">
        <v>124.79062500000001</v>
      </c>
      <c r="P87">
        <v>127.262</v>
      </c>
      <c r="Q87">
        <v>21.938279999999999</v>
      </c>
      <c r="R87">
        <v>42.846803999999999</v>
      </c>
      <c r="S87">
        <v>26.620229999999999</v>
      </c>
      <c r="T87">
        <v>0.5625</v>
      </c>
      <c r="U87">
        <v>348.97500000000002</v>
      </c>
      <c r="V87">
        <v>18.140333999999999</v>
      </c>
      <c r="W87">
        <v>38.307769999999998</v>
      </c>
      <c r="X87">
        <v>147.515625</v>
      </c>
      <c r="Y87">
        <v>0</v>
      </c>
      <c r="Z87">
        <v>6.5537999999999998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18.288</v>
      </c>
      <c r="AG87">
        <v>44.1464</v>
      </c>
      <c r="AH87">
        <v>0</v>
      </c>
      <c r="AI87">
        <v>0</v>
      </c>
      <c r="AJ87">
        <v>0</v>
      </c>
      <c r="AK87">
        <v>54.441000000000003</v>
      </c>
      <c r="AL87">
        <v>12.782</v>
      </c>
      <c r="AM87">
        <v>0</v>
      </c>
      <c r="AN87">
        <v>0.72482999999999997</v>
      </c>
      <c r="AO87">
        <v>0</v>
      </c>
      <c r="AP87">
        <v>2.8182</v>
      </c>
      <c r="AQ87">
        <v>30.36</v>
      </c>
      <c r="AR87">
        <v>11.04</v>
      </c>
      <c r="AS87">
        <v>10.358040000000001</v>
      </c>
      <c r="AT87">
        <v>14.9968</v>
      </c>
      <c r="AU87">
        <v>0</v>
      </c>
      <c r="AV87">
        <v>41.209600000000002</v>
      </c>
      <c r="AW87">
        <v>54.061799999999998</v>
      </c>
      <c r="AX87">
        <v>1.143</v>
      </c>
      <c r="AY87">
        <v>0</v>
      </c>
      <c r="AZ87">
        <f t="shared" si="3"/>
        <v>82.255952000000008</v>
      </c>
      <c r="BA87">
        <f t="shared" si="4"/>
        <v>2967.145120000001</v>
      </c>
      <c r="BD87">
        <v>4.2945000000000002</v>
      </c>
      <c r="BE87">
        <v>0</v>
      </c>
      <c r="BF87">
        <v>2.0572E-2</v>
      </c>
      <c r="BG87">
        <v>0</v>
      </c>
      <c r="BH87">
        <v>3.7000000000000002E-3</v>
      </c>
      <c r="BI87">
        <v>0.84623999999999999</v>
      </c>
      <c r="BJ87">
        <v>0</v>
      </c>
      <c r="BK87">
        <v>0</v>
      </c>
      <c r="BL87">
        <v>0</v>
      </c>
      <c r="BM87">
        <v>0</v>
      </c>
      <c r="BN87">
        <v>2.0959999999999999E-2</v>
      </c>
      <c r="BO87">
        <v>2.02</v>
      </c>
      <c r="BP87">
        <v>2.19</v>
      </c>
      <c r="BQ87">
        <v>3.4642300000000001</v>
      </c>
      <c r="BR87">
        <v>0</v>
      </c>
      <c r="BS87">
        <v>1.64</v>
      </c>
      <c r="BT87">
        <v>0</v>
      </c>
      <c r="BU87">
        <v>2.85948</v>
      </c>
      <c r="BV87">
        <v>1.342031</v>
      </c>
      <c r="BW87">
        <v>6.3</v>
      </c>
      <c r="BX87">
        <v>4.2584999999999997</v>
      </c>
      <c r="BY87">
        <v>0.26</v>
      </c>
      <c r="BZ87">
        <v>1.9378120000000001</v>
      </c>
      <c r="CA87">
        <v>3.5120239999999998</v>
      </c>
      <c r="CB87">
        <v>1.78</v>
      </c>
      <c r="CC87">
        <v>1</v>
      </c>
      <c r="CD87">
        <v>1.31</v>
      </c>
      <c r="CE87">
        <v>0</v>
      </c>
      <c r="CF87">
        <v>0.16</v>
      </c>
      <c r="CG87">
        <v>3.77</v>
      </c>
      <c r="CH87">
        <v>0</v>
      </c>
      <c r="CI87">
        <v>7.24</v>
      </c>
      <c r="CJ87">
        <v>1.92</v>
      </c>
      <c r="CK87">
        <v>1.79</v>
      </c>
      <c r="CL87">
        <v>5.3144439999999999</v>
      </c>
      <c r="CM87">
        <v>1.870312</v>
      </c>
      <c r="CN87">
        <v>3.5429620000000002</v>
      </c>
      <c r="CO87">
        <v>3</v>
      </c>
      <c r="CP87">
        <v>0.99528000000000005</v>
      </c>
      <c r="CQ87">
        <v>1.396895</v>
      </c>
      <c r="CR87">
        <v>2.34</v>
      </c>
      <c r="CS87">
        <v>1.9421999999999999</v>
      </c>
      <c r="CT87">
        <v>1.9426559999999999</v>
      </c>
      <c r="CU87">
        <v>1.959376</v>
      </c>
      <c r="CV87">
        <v>2.6840619999999999</v>
      </c>
      <c r="CW87">
        <v>1.3277159999999999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82.255952000000008</v>
      </c>
    </row>
    <row r="88" spans="1:114">
      <c r="A88" t="s">
        <v>130</v>
      </c>
      <c r="B88">
        <v>0</v>
      </c>
      <c r="C88">
        <v>0</v>
      </c>
      <c r="D88">
        <v>5.48</v>
      </c>
      <c r="E88">
        <v>0</v>
      </c>
      <c r="F88">
        <v>0</v>
      </c>
      <c r="G88">
        <v>22.62</v>
      </c>
      <c r="H88">
        <v>0</v>
      </c>
      <c r="I88">
        <v>99.441000000000003</v>
      </c>
      <c r="J88">
        <v>1.143</v>
      </c>
      <c r="K88">
        <v>687.84215500000005</v>
      </c>
      <c r="L88">
        <v>656.40412500000002</v>
      </c>
      <c r="M88">
        <v>92.92</v>
      </c>
      <c r="N88">
        <v>119.15625</v>
      </c>
      <c r="O88">
        <v>124.79062500000001</v>
      </c>
      <c r="P88">
        <v>127.262</v>
      </c>
      <c r="Q88">
        <v>21.938279999999999</v>
      </c>
      <c r="R88">
        <v>42.846803999999999</v>
      </c>
      <c r="S88">
        <v>26.620229999999999</v>
      </c>
      <c r="T88">
        <v>0.5625</v>
      </c>
      <c r="U88">
        <v>348.97500000000002</v>
      </c>
      <c r="V88">
        <v>18.140333999999999</v>
      </c>
      <c r="W88">
        <v>38.307769999999998</v>
      </c>
      <c r="X88">
        <v>147.515625</v>
      </c>
      <c r="Y88">
        <v>0</v>
      </c>
      <c r="Z88">
        <v>6.5537999999999998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18.288</v>
      </c>
      <c r="AG88">
        <v>44.1464</v>
      </c>
      <c r="AH88">
        <v>0</v>
      </c>
      <c r="AI88">
        <v>0</v>
      </c>
      <c r="AJ88">
        <v>0</v>
      </c>
      <c r="AK88">
        <v>54.441000000000003</v>
      </c>
      <c r="AL88">
        <v>12.782</v>
      </c>
      <c r="AM88">
        <v>0</v>
      </c>
      <c r="AN88">
        <v>0.72482999999999997</v>
      </c>
      <c r="AO88">
        <v>0</v>
      </c>
      <c r="AP88">
        <v>2.8182</v>
      </c>
      <c r="AQ88">
        <v>14.981999999999999</v>
      </c>
      <c r="AR88">
        <v>11.04</v>
      </c>
      <c r="AS88">
        <v>10.358040000000001</v>
      </c>
      <c r="AT88">
        <v>14.9968</v>
      </c>
      <c r="AU88">
        <v>0</v>
      </c>
      <c r="AV88">
        <v>41.209600000000002</v>
      </c>
      <c r="AW88">
        <v>54.061799999999998</v>
      </c>
      <c r="AX88">
        <v>1.143</v>
      </c>
      <c r="AY88">
        <v>0</v>
      </c>
      <c r="AZ88">
        <f t="shared" si="3"/>
        <v>82.275952000000004</v>
      </c>
      <c r="BA88">
        <f t="shared" si="4"/>
        <v>2951.7871200000009</v>
      </c>
      <c r="BD88">
        <v>4.2945000000000002</v>
      </c>
      <c r="BE88">
        <v>0</v>
      </c>
      <c r="BF88">
        <v>2.0572E-2</v>
      </c>
      <c r="BG88">
        <v>0</v>
      </c>
      <c r="BH88">
        <v>3.7000000000000002E-3</v>
      </c>
      <c r="BI88">
        <v>0.84623999999999999</v>
      </c>
      <c r="BJ88">
        <v>0</v>
      </c>
      <c r="BK88">
        <v>0</v>
      </c>
      <c r="BL88">
        <v>0</v>
      </c>
      <c r="BM88">
        <v>0</v>
      </c>
      <c r="BN88">
        <v>2.0959999999999999E-2</v>
      </c>
      <c r="BO88">
        <v>2.02</v>
      </c>
      <c r="BP88">
        <v>2.19</v>
      </c>
      <c r="BQ88">
        <v>3.4642300000000001</v>
      </c>
      <c r="BR88">
        <v>0</v>
      </c>
      <c r="BS88">
        <v>1.64</v>
      </c>
      <c r="BT88">
        <v>0</v>
      </c>
      <c r="BU88">
        <v>2.85948</v>
      </c>
      <c r="BV88">
        <v>1.342031</v>
      </c>
      <c r="BW88">
        <v>6.3</v>
      </c>
      <c r="BX88">
        <v>4.2584999999999997</v>
      </c>
      <c r="BY88">
        <v>0.26</v>
      </c>
      <c r="BZ88">
        <v>1.9378120000000001</v>
      </c>
      <c r="CA88">
        <v>3.5120239999999998</v>
      </c>
      <c r="CB88">
        <v>1.78</v>
      </c>
      <c r="CC88">
        <v>1.02</v>
      </c>
      <c r="CD88">
        <v>1.31</v>
      </c>
      <c r="CE88">
        <v>0</v>
      </c>
      <c r="CF88">
        <v>0.16</v>
      </c>
      <c r="CG88">
        <v>3.77</v>
      </c>
      <c r="CH88">
        <v>0</v>
      </c>
      <c r="CI88">
        <v>7.24</v>
      </c>
      <c r="CJ88">
        <v>1.92</v>
      </c>
      <c r="CK88">
        <v>1.79</v>
      </c>
      <c r="CL88">
        <v>5.3144439999999999</v>
      </c>
      <c r="CM88">
        <v>1.870312</v>
      </c>
      <c r="CN88">
        <v>3.5429620000000002</v>
      </c>
      <c r="CO88">
        <v>3</v>
      </c>
      <c r="CP88">
        <v>0.99528000000000005</v>
      </c>
      <c r="CQ88">
        <v>1.396895</v>
      </c>
      <c r="CR88">
        <v>2.34</v>
      </c>
      <c r="CS88">
        <v>1.9421999999999999</v>
      </c>
      <c r="CT88">
        <v>1.9426559999999999</v>
      </c>
      <c r="CU88">
        <v>1.959376</v>
      </c>
      <c r="CV88">
        <v>2.6840619999999999</v>
      </c>
      <c r="CW88">
        <v>1.3277159999999999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82.275952000000004</v>
      </c>
    </row>
    <row r="89" spans="1:114">
      <c r="A89" t="s">
        <v>131</v>
      </c>
      <c r="B89">
        <v>0</v>
      </c>
      <c r="C89">
        <v>0</v>
      </c>
      <c r="D89">
        <v>5.48</v>
      </c>
      <c r="E89">
        <v>0</v>
      </c>
      <c r="F89">
        <v>0</v>
      </c>
      <c r="G89">
        <v>22.62</v>
      </c>
      <c r="H89">
        <v>0</v>
      </c>
      <c r="I89">
        <v>99.441000000000003</v>
      </c>
      <c r="J89">
        <v>1.143</v>
      </c>
      <c r="K89">
        <v>687.84215500000005</v>
      </c>
      <c r="L89">
        <v>656.40412500000002</v>
      </c>
      <c r="M89">
        <v>92.92</v>
      </c>
      <c r="N89">
        <v>119.15625</v>
      </c>
      <c r="O89">
        <v>124.79062500000001</v>
      </c>
      <c r="P89">
        <v>127.262</v>
      </c>
      <c r="Q89">
        <v>21.938279999999999</v>
      </c>
      <c r="R89">
        <v>42.846803999999999</v>
      </c>
      <c r="S89">
        <v>26.620229999999999</v>
      </c>
      <c r="T89">
        <v>0.5625</v>
      </c>
      <c r="U89">
        <v>348.97500000000002</v>
      </c>
      <c r="V89">
        <v>18.140333999999999</v>
      </c>
      <c r="W89">
        <v>38.307769999999998</v>
      </c>
      <c r="X89">
        <v>147.515625</v>
      </c>
      <c r="Y89">
        <v>0</v>
      </c>
      <c r="Z89">
        <v>6.5537999999999998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18.288</v>
      </c>
      <c r="AG89">
        <v>44.1464</v>
      </c>
      <c r="AH89">
        <v>0</v>
      </c>
      <c r="AI89">
        <v>0</v>
      </c>
      <c r="AJ89">
        <v>0</v>
      </c>
      <c r="AK89">
        <v>54.441000000000003</v>
      </c>
      <c r="AL89">
        <v>12.782</v>
      </c>
      <c r="AM89">
        <v>0</v>
      </c>
      <c r="AN89">
        <v>0.72482999999999997</v>
      </c>
      <c r="AO89">
        <v>0</v>
      </c>
      <c r="AP89">
        <v>2.8182</v>
      </c>
      <c r="AQ89">
        <v>0</v>
      </c>
      <c r="AR89">
        <v>11.04</v>
      </c>
      <c r="AS89">
        <v>10.358040000000001</v>
      </c>
      <c r="AT89">
        <v>14.9968</v>
      </c>
      <c r="AU89">
        <v>0</v>
      </c>
      <c r="AV89">
        <v>41.209600000000002</v>
      </c>
      <c r="AW89">
        <v>54.061799999999998</v>
      </c>
      <c r="AX89">
        <v>1.143</v>
      </c>
      <c r="AY89">
        <v>0</v>
      </c>
      <c r="AZ89">
        <f t="shared" si="3"/>
        <v>82.31595200000001</v>
      </c>
      <c r="BA89">
        <f t="shared" si="4"/>
        <v>2936.8451200000009</v>
      </c>
      <c r="BD89">
        <v>4.2945000000000002</v>
      </c>
      <c r="BE89">
        <v>0</v>
      </c>
      <c r="BF89">
        <v>2.0572E-2</v>
      </c>
      <c r="BG89">
        <v>0</v>
      </c>
      <c r="BH89">
        <v>3.7000000000000002E-3</v>
      </c>
      <c r="BI89">
        <v>0.84623999999999999</v>
      </c>
      <c r="BJ89">
        <v>0</v>
      </c>
      <c r="BK89">
        <v>0</v>
      </c>
      <c r="BL89">
        <v>0</v>
      </c>
      <c r="BM89">
        <v>0</v>
      </c>
      <c r="BN89">
        <v>2.0959999999999999E-2</v>
      </c>
      <c r="BO89">
        <v>2.02</v>
      </c>
      <c r="BP89">
        <v>2.19</v>
      </c>
      <c r="BQ89">
        <v>3.4642300000000001</v>
      </c>
      <c r="BR89">
        <v>0</v>
      </c>
      <c r="BS89">
        <v>1.64</v>
      </c>
      <c r="BT89">
        <v>0</v>
      </c>
      <c r="BU89">
        <v>2.85948</v>
      </c>
      <c r="BV89">
        <v>1.342031</v>
      </c>
      <c r="BW89">
        <v>6.3</v>
      </c>
      <c r="BX89">
        <v>4.2584999999999997</v>
      </c>
      <c r="BY89">
        <v>0.26</v>
      </c>
      <c r="BZ89">
        <v>1.9378120000000001</v>
      </c>
      <c r="CA89">
        <v>3.5120239999999998</v>
      </c>
      <c r="CB89">
        <v>1.78</v>
      </c>
      <c r="CC89">
        <v>1.06</v>
      </c>
      <c r="CD89">
        <v>1.31</v>
      </c>
      <c r="CE89">
        <v>0</v>
      </c>
      <c r="CF89">
        <v>0.16</v>
      </c>
      <c r="CG89">
        <v>3.77</v>
      </c>
      <c r="CH89">
        <v>0</v>
      </c>
      <c r="CI89">
        <v>7.24</v>
      </c>
      <c r="CJ89">
        <v>1.92</v>
      </c>
      <c r="CK89">
        <v>1.79</v>
      </c>
      <c r="CL89">
        <v>5.3144439999999999</v>
      </c>
      <c r="CM89">
        <v>1.870312</v>
      </c>
      <c r="CN89">
        <v>3.5429620000000002</v>
      </c>
      <c r="CO89">
        <v>3</v>
      </c>
      <c r="CP89">
        <v>0.99528000000000005</v>
      </c>
      <c r="CQ89">
        <v>1.396895</v>
      </c>
      <c r="CR89">
        <v>2.34</v>
      </c>
      <c r="CS89">
        <v>1.9421999999999999</v>
      </c>
      <c r="CT89">
        <v>1.9426559999999999</v>
      </c>
      <c r="CU89">
        <v>1.959376</v>
      </c>
      <c r="CV89">
        <v>2.6840619999999999</v>
      </c>
      <c r="CW89">
        <v>1.3277159999999999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82.31595200000001</v>
      </c>
    </row>
    <row r="90" spans="1:114">
      <c r="A90" t="s">
        <v>132</v>
      </c>
      <c r="B90">
        <v>0</v>
      </c>
      <c r="C90">
        <v>0</v>
      </c>
      <c r="D90">
        <v>5.48</v>
      </c>
      <c r="E90">
        <v>0</v>
      </c>
      <c r="F90">
        <v>0</v>
      </c>
      <c r="G90">
        <v>22.62</v>
      </c>
      <c r="H90">
        <v>0</v>
      </c>
      <c r="I90">
        <v>99.441000000000003</v>
      </c>
      <c r="J90">
        <v>1.143</v>
      </c>
      <c r="K90">
        <v>687.84215500000005</v>
      </c>
      <c r="L90">
        <v>656.40412500000002</v>
      </c>
      <c r="M90">
        <v>92.92</v>
      </c>
      <c r="N90">
        <v>119.15625</v>
      </c>
      <c r="O90">
        <v>124.79062500000001</v>
      </c>
      <c r="P90">
        <v>127.262</v>
      </c>
      <c r="Q90">
        <v>21.938279999999999</v>
      </c>
      <c r="R90">
        <v>42.846803999999999</v>
      </c>
      <c r="S90">
        <v>26.620229999999999</v>
      </c>
      <c r="T90">
        <v>0.5625</v>
      </c>
      <c r="U90">
        <v>348.97500000000002</v>
      </c>
      <c r="V90">
        <v>18.140333999999999</v>
      </c>
      <c r="W90">
        <v>38.307769999999998</v>
      </c>
      <c r="X90">
        <v>147.515625</v>
      </c>
      <c r="Y90">
        <v>0</v>
      </c>
      <c r="Z90">
        <v>6.5537999999999998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18.288</v>
      </c>
      <c r="AG90">
        <v>44.1464</v>
      </c>
      <c r="AH90">
        <v>0</v>
      </c>
      <c r="AI90">
        <v>0</v>
      </c>
      <c r="AJ90">
        <v>0</v>
      </c>
      <c r="AK90">
        <v>54.441000000000003</v>
      </c>
      <c r="AL90">
        <v>12.782</v>
      </c>
      <c r="AM90">
        <v>0</v>
      </c>
      <c r="AN90">
        <v>0.72482999999999997</v>
      </c>
      <c r="AO90">
        <v>0</v>
      </c>
      <c r="AP90">
        <v>2.8182</v>
      </c>
      <c r="AQ90">
        <v>0</v>
      </c>
      <c r="AR90">
        <v>11.04</v>
      </c>
      <c r="AS90">
        <v>10.358040000000001</v>
      </c>
      <c r="AT90">
        <v>14.9968</v>
      </c>
      <c r="AU90">
        <v>0</v>
      </c>
      <c r="AV90">
        <v>41.209600000000002</v>
      </c>
      <c r="AW90">
        <v>54.061799999999998</v>
      </c>
      <c r="AX90">
        <v>1.143</v>
      </c>
      <c r="AY90">
        <v>0</v>
      </c>
      <c r="AZ90">
        <f t="shared" si="3"/>
        <v>82.375951999999998</v>
      </c>
      <c r="BA90">
        <f t="shared" si="4"/>
        <v>2936.9051200000008</v>
      </c>
      <c r="BD90">
        <v>4.2945000000000002</v>
      </c>
      <c r="BE90">
        <v>0</v>
      </c>
      <c r="BF90">
        <v>2.0572E-2</v>
      </c>
      <c r="BG90">
        <v>0</v>
      </c>
      <c r="BH90">
        <v>3.7000000000000002E-3</v>
      </c>
      <c r="BI90">
        <v>0.84623999999999999</v>
      </c>
      <c r="BJ90">
        <v>0</v>
      </c>
      <c r="BK90">
        <v>0</v>
      </c>
      <c r="BL90">
        <v>0</v>
      </c>
      <c r="BM90">
        <v>0</v>
      </c>
      <c r="BN90">
        <v>2.0959999999999999E-2</v>
      </c>
      <c r="BO90">
        <v>2.02</v>
      </c>
      <c r="BP90">
        <v>2.19</v>
      </c>
      <c r="BQ90">
        <v>3.4642300000000001</v>
      </c>
      <c r="BR90">
        <v>0</v>
      </c>
      <c r="BS90">
        <v>1.64</v>
      </c>
      <c r="BT90">
        <v>0</v>
      </c>
      <c r="BU90">
        <v>2.85948</v>
      </c>
      <c r="BV90">
        <v>1.342031</v>
      </c>
      <c r="BW90">
        <v>6.3</v>
      </c>
      <c r="BX90">
        <v>4.2584999999999997</v>
      </c>
      <c r="BY90">
        <v>0.26</v>
      </c>
      <c r="BZ90">
        <v>1.9378120000000001</v>
      </c>
      <c r="CA90">
        <v>3.5120239999999998</v>
      </c>
      <c r="CB90">
        <v>1.78</v>
      </c>
      <c r="CC90">
        <v>1.1200000000000001</v>
      </c>
      <c r="CD90">
        <v>1.31</v>
      </c>
      <c r="CE90">
        <v>0</v>
      </c>
      <c r="CF90">
        <v>0.16</v>
      </c>
      <c r="CG90">
        <v>3.77</v>
      </c>
      <c r="CH90">
        <v>0</v>
      </c>
      <c r="CI90">
        <v>7.24</v>
      </c>
      <c r="CJ90">
        <v>1.92</v>
      </c>
      <c r="CK90">
        <v>1.79</v>
      </c>
      <c r="CL90">
        <v>5.3144439999999999</v>
      </c>
      <c r="CM90">
        <v>1.870312</v>
      </c>
      <c r="CN90">
        <v>3.5429620000000002</v>
      </c>
      <c r="CO90">
        <v>3</v>
      </c>
      <c r="CP90">
        <v>0.99528000000000005</v>
      </c>
      <c r="CQ90">
        <v>1.396895</v>
      </c>
      <c r="CR90">
        <v>2.34</v>
      </c>
      <c r="CS90">
        <v>1.9421999999999999</v>
      </c>
      <c r="CT90">
        <v>1.9426559999999999</v>
      </c>
      <c r="CU90">
        <v>1.959376</v>
      </c>
      <c r="CV90">
        <v>2.6840619999999999</v>
      </c>
      <c r="CW90">
        <v>1.3277159999999999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82.375951999999998</v>
      </c>
    </row>
    <row r="91" spans="1:114">
      <c r="A91" t="s">
        <v>133</v>
      </c>
      <c r="B91">
        <v>0</v>
      </c>
      <c r="C91">
        <v>0</v>
      </c>
      <c r="D91">
        <v>5.48</v>
      </c>
      <c r="E91">
        <v>0</v>
      </c>
      <c r="F91">
        <v>0</v>
      </c>
      <c r="G91">
        <v>22.62</v>
      </c>
      <c r="H91">
        <v>0</v>
      </c>
      <c r="I91">
        <v>99.441000000000003</v>
      </c>
      <c r="J91">
        <v>1.143</v>
      </c>
      <c r="K91">
        <v>687.84215500000005</v>
      </c>
      <c r="L91">
        <v>656.40412500000002</v>
      </c>
      <c r="M91">
        <v>92.92</v>
      </c>
      <c r="N91">
        <v>119.15625</v>
      </c>
      <c r="O91">
        <v>124.79062500000001</v>
      </c>
      <c r="P91">
        <v>127.262</v>
      </c>
      <c r="Q91">
        <v>21.938279999999999</v>
      </c>
      <c r="R91">
        <v>42.846803999999999</v>
      </c>
      <c r="S91">
        <v>26.620229999999999</v>
      </c>
      <c r="T91">
        <v>0.5625</v>
      </c>
      <c r="U91">
        <v>348.97500000000002</v>
      </c>
      <c r="V91">
        <v>18.140333999999999</v>
      </c>
      <c r="W91">
        <v>38.307769999999998</v>
      </c>
      <c r="X91">
        <v>147.515625</v>
      </c>
      <c r="Y91">
        <v>0</v>
      </c>
      <c r="Z91">
        <v>6.5537999999999998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18.288</v>
      </c>
      <c r="AG91">
        <v>44.1464</v>
      </c>
      <c r="AH91">
        <v>0</v>
      </c>
      <c r="AI91">
        <v>0</v>
      </c>
      <c r="AJ91">
        <v>0</v>
      </c>
      <c r="AK91">
        <v>54.441000000000003</v>
      </c>
      <c r="AL91">
        <v>12.782</v>
      </c>
      <c r="AM91">
        <v>0</v>
      </c>
      <c r="AN91">
        <v>0.72482999999999997</v>
      </c>
      <c r="AO91">
        <v>0</v>
      </c>
      <c r="AP91">
        <v>2.8182</v>
      </c>
      <c r="AQ91">
        <v>0</v>
      </c>
      <c r="AR91">
        <v>8.8320000000000007</v>
      </c>
      <c r="AS91">
        <v>10.358040000000001</v>
      </c>
      <c r="AT91">
        <v>14.9968</v>
      </c>
      <c r="AU91">
        <v>0</v>
      </c>
      <c r="AV91">
        <v>41.428800000000003</v>
      </c>
      <c r="AW91">
        <v>54.061799999999998</v>
      </c>
      <c r="AX91">
        <v>1.143</v>
      </c>
      <c r="AY91">
        <v>0</v>
      </c>
      <c r="AZ91">
        <f t="shared" si="3"/>
        <v>82.421212000000011</v>
      </c>
      <c r="BA91">
        <f t="shared" si="4"/>
        <v>2934.961580000001</v>
      </c>
      <c r="BD91">
        <v>4.2945000000000002</v>
      </c>
      <c r="BE91">
        <v>0</v>
      </c>
      <c r="BF91">
        <v>2.0572E-2</v>
      </c>
      <c r="BG91">
        <v>0</v>
      </c>
      <c r="BH91">
        <v>3.7000000000000002E-3</v>
      </c>
      <c r="BI91">
        <v>0.84623999999999999</v>
      </c>
      <c r="BJ91">
        <v>0</v>
      </c>
      <c r="BK91">
        <v>0</v>
      </c>
      <c r="BL91">
        <v>0</v>
      </c>
      <c r="BM91">
        <v>0</v>
      </c>
      <c r="BN91">
        <v>2.0959999999999999E-2</v>
      </c>
      <c r="BO91">
        <v>2.02</v>
      </c>
      <c r="BP91">
        <v>2.19</v>
      </c>
      <c r="BQ91">
        <v>3.4642300000000001</v>
      </c>
      <c r="BR91">
        <v>0</v>
      </c>
      <c r="BS91">
        <v>1.64</v>
      </c>
      <c r="BT91">
        <v>0</v>
      </c>
      <c r="BU91">
        <v>2.85948</v>
      </c>
      <c r="BV91">
        <v>1.342031</v>
      </c>
      <c r="BW91">
        <v>6.3</v>
      </c>
      <c r="BX91">
        <v>4.2584999999999997</v>
      </c>
      <c r="BY91">
        <v>0.26</v>
      </c>
      <c r="BZ91">
        <v>1.9378120000000001</v>
      </c>
      <c r="CA91">
        <v>3.5120239999999998</v>
      </c>
      <c r="CB91">
        <v>1.78</v>
      </c>
      <c r="CC91">
        <v>1.2</v>
      </c>
      <c r="CD91">
        <v>1.34</v>
      </c>
      <c r="CE91">
        <v>0</v>
      </c>
      <c r="CF91">
        <v>0.16</v>
      </c>
      <c r="CG91">
        <v>3.77</v>
      </c>
      <c r="CH91">
        <v>0</v>
      </c>
      <c r="CI91">
        <v>7.24</v>
      </c>
      <c r="CJ91">
        <v>1.92</v>
      </c>
      <c r="CK91">
        <v>1.79</v>
      </c>
      <c r="CL91">
        <v>5.3144439999999999</v>
      </c>
      <c r="CM91">
        <v>1.870312</v>
      </c>
      <c r="CN91">
        <v>3.5429620000000002</v>
      </c>
      <c r="CO91">
        <v>3</v>
      </c>
      <c r="CP91">
        <v>0.99528000000000005</v>
      </c>
      <c r="CQ91">
        <v>1.396895</v>
      </c>
      <c r="CR91">
        <v>2.34</v>
      </c>
      <c r="CS91">
        <v>1.8774599999999999</v>
      </c>
      <c r="CT91">
        <v>1.9426559999999999</v>
      </c>
      <c r="CU91">
        <v>1.959376</v>
      </c>
      <c r="CV91">
        <v>2.6840619999999999</v>
      </c>
      <c r="CW91">
        <v>1.3277159999999999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82.421212000000011</v>
      </c>
    </row>
    <row r="92" spans="1:114">
      <c r="A92" t="s">
        <v>134</v>
      </c>
      <c r="B92">
        <v>0</v>
      </c>
      <c r="C92">
        <v>0</v>
      </c>
      <c r="D92">
        <v>5.48</v>
      </c>
      <c r="E92">
        <v>0</v>
      </c>
      <c r="F92">
        <v>0</v>
      </c>
      <c r="G92">
        <v>22.62</v>
      </c>
      <c r="H92">
        <v>0</v>
      </c>
      <c r="I92">
        <v>99.441000000000003</v>
      </c>
      <c r="J92">
        <v>1.143</v>
      </c>
      <c r="K92">
        <v>687.84215500000005</v>
      </c>
      <c r="L92">
        <v>656.40412500000002</v>
      </c>
      <c r="M92">
        <v>92.92</v>
      </c>
      <c r="N92">
        <v>119.15625</v>
      </c>
      <c r="O92">
        <v>124.79062500000001</v>
      </c>
      <c r="P92">
        <v>127.262</v>
      </c>
      <c r="Q92">
        <v>21.938279999999999</v>
      </c>
      <c r="R92">
        <v>42.846803999999999</v>
      </c>
      <c r="S92">
        <v>26.620229999999999</v>
      </c>
      <c r="T92">
        <v>0.5625</v>
      </c>
      <c r="U92">
        <v>348.97500000000002</v>
      </c>
      <c r="V92">
        <v>18.140333999999999</v>
      </c>
      <c r="W92">
        <v>38.307769999999998</v>
      </c>
      <c r="X92">
        <v>147.515625</v>
      </c>
      <c r="Y92">
        <v>0</v>
      </c>
      <c r="Z92">
        <v>6.5537999999999998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18.288</v>
      </c>
      <c r="AG92">
        <v>44.1464</v>
      </c>
      <c r="AH92">
        <v>0</v>
      </c>
      <c r="AI92">
        <v>0</v>
      </c>
      <c r="AJ92">
        <v>0</v>
      </c>
      <c r="AK92">
        <v>54.441000000000003</v>
      </c>
      <c r="AL92">
        <v>12.782</v>
      </c>
      <c r="AM92">
        <v>0</v>
      </c>
      <c r="AN92">
        <v>0.72482999999999997</v>
      </c>
      <c r="AO92">
        <v>0</v>
      </c>
      <c r="AP92">
        <v>2.8182</v>
      </c>
      <c r="AQ92">
        <v>0</v>
      </c>
      <c r="AR92">
        <v>8.8320000000000007</v>
      </c>
      <c r="AS92">
        <v>10.358040000000001</v>
      </c>
      <c r="AT92">
        <v>14.9968</v>
      </c>
      <c r="AU92">
        <v>0</v>
      </c>
      <c r="AV92">
        <v>41.428800000000003</v>
      </c>
      <c r="AW92">
        <v>54.061799999999998</v>
      </c>
      <c r="AX92">
        <v>1.143</v>
      </c>
      <c r="AY92">
        <v>0</v>
      </c>
      <c r="AZ92">
        <f t="shared" si="3"/>
        <v>82.491212000000004</v>
      </c>
      <c r="BA92">
        <f t="shared" si="4"/>
        <v>2935.0315800000008</v>
      </c>
      <c r="BD92">
        <v>4.2945000000000002</v>
      </c>
      <c r="BE92">
        <v>0</v>
      </c>
      <c r="BF92">
        <v>2.0572E-2</v>
      </c>
      <c r="BG92">
        <v>0</v>
      </c>
      <c r="BH92">
        <v>3.7000000000000002E-3</v>
      </c>
      <c r="BI92">
        <v>0.84623999999999999</v>
      </c>
      <c r="BJ92">
        <v>0</v>
      </c>
      <c r="BK92">
        <v>0</v>
      </c>
      <c r="BL92">
        <v>0</v>
      </c>
      <c r="BM92">
        <v>0</v>
      </c>
      <c r="BN92">
        <v>2.0959999999999999E-2</v>
      </c>
      <c r="BO92">
        <v>2.02</v>
      </c>
      <c r="BP92">
        <v>2.19</v>
      </c>
      <c r="BQ92">
        <v>3.4642300000000001</v>
      </c>
      <c r="BR92">
        <v>0</v>
      </c>
      <c r="BS92">
        <v>1.64</v>
      </c>
      <c r="BT92">
        <v>0</v>
      </c>
      <c r="BU92">
        <v>2.85948</v>
      </c>
      <c r="BV92">
        <v>1.342031</v>
      </c>
      <c r="BW92">
        <v>6.3</v>
      </c>
      <c r="BX92">
        <v>4.2584999999999997</v>
      </c>
      <c r="BY92">
        <v>0.26</v>
      </c>
      <c r="BZ92">
        <v>1.9378120000000001</v>
      </c>
      <c r="CA92">
        <v>3.5120239999999998</v>
      </c>
      <c r="CB92">
        <v>1.78</v>
      </c>
      <c r="CC92">
        <v>1.27</v>
      </c>
      <c r="CD92">
        <v>1.34</v>
      </c>
      <c r="CE92">
        <v>0</v>
      </c>
      <c r="CF92">
        <v>0.16</v>
      </c>
      <c r="CG92">
        <v>3.77</v>
      </c>
      <c r="CH92">
        <v>0</v>
      </c>
      <c r="CI92">
        <v>7.24</v>
      </c>
      <c r="CJ92">
        <v>1.92</v>
      </c>
      <c r="CK92">
        <v>1.79</v>
      </c>
      <c r="CL92">
        <v>5.3144439999999999</v>
      </c>
      <c r="CM92">
        <v>1.870312</v>
      </c>
      <c r="CN92">
        <v>3.5429620000000002</v>
      </c>
      <c r="CO92">
        <v>3</v>
      </c>
      <c r="CP92">
        <v>0.99528000000000005</v>
      </c>
      <c r="CQ92">
        <v>1.396895</v>
      </c>
      <c r="CR92">
        <v>2.34</v>
      </c>
      <c r="CS92">
        <v>1.8774599999999999</v>
      </c>
      <c r="CT92">
        <v>1.9426559999999999</v>
      </c>
      <c r="CU92">
        <v>1.959376</v>
      </c>
      <c r="CV92">
        <v>2.6840619999999999</v>
      </c>
      <c r="CW92">
        <v>1.3277159999999999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82.491212000000004</v>
      </c>
    </row>
    <row r="93" spans="1:114">
      <c r="A93" t="s">
        <v>135</v>
      </c>
      <c r="B93">
        <v>0</v>
      </c>
      <c r="C93">
        <v>0</v>
      </c>
      <c r="D93">
        <v>5.48</v>
      </c>
      <c r="E93">
        <v>0</v>
      </c>
      <c r="F93">
        <v>0</v>
      </c>
      <c r="G93">
        <v>22.62</v>
      </c>
      <c r="H93">
        <v>0</v>
      </c>
      <c r="I93">
        <v>99.441000000000003</v>
      </c>
      <c r="J93">
        <v>1.143</v>
      </c>
      <c r="K93">
        <v>687.84215500000005</v>
      </c>
      <c r="L93">
        <v>656.40412500000002</v>
      </c>
      <c r="M93">
        <v>92.92</v>
      </c>
      <c r="N93">
        <v>119.15625</v>
      </c>
      <c r="O93">
        <v>124.79062500000001</v>
      </c>
      <c r="P93">
        <v>127.262</v>
      </c>
      <c r="Q93">
        <v>21.938279999999999</v>
      </c>
      <c r="R93">
        <v>42.846803999999999</v>
      </c>
      <c r="S93">
        <v>26.620229999999999</v>
      </c>
      <c r="T93">
        <v>0.5625</v>
      </c>
      <c r="U93">
        <v>326.47500000000002</v>
      </c>
      <c r="V93">
        <v>18.140333999999999</v>
      </c>
      <c r="W93">
        <v>38.307769999999998</v>
      </c>
      <c r="X93">
        <v>147.515625</v>
      </c>
      <c r="Y93">
        <v>0</v>
      </c>
      <c r="Z93">
        <v>6.5537999999999998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9.1440000000000001</v>
      </c>
      <c r="AG93">
        <v>44.1464</v>
      </c>
      <c r="AH93">
        <v>0</v>
      </c>
      <c r="AI93">
        <v>0</v>
      </c>
      <c r="AJ93">
        <v>0</v>
      </c>
      <c r="AK93">
        <v>54.441000000000003</v>
      </c>
      <c r="AL93">
        <v>12.782</v>
      </c>
      <c r="AM93">
        <v>0</v>
      </c>
      <c r="AN93">
        <v>0.72482999999999997</v>
      </c>
      <c r="AO93">
        <v>0</v>
      </c>
      <c r="AP93">
        <v>2.8182</v>
      </c>
      <c r="AQ93">
        <v>0</v>
      </c>
      <c r="AR93">
        <v>8.8320000000000007</v>
      </c>
      <c r="AS93">
        <v>10.358040000000001</v>
      </c>
      <c r="AT93">
        <v>14.9968</v>
      </c>
      <c r="AU93">
        <v>0</v>
      </c>
      <c r="AV93">
        <v>41.428800000000003</v>
      </c>
      <c r="AW93">
        <v>54.061799999999998</v>
      </c>
      <c r="AX93">
        <v>1.143</v>
      </c>
      <c r="AY93">
        <v>0</v>
      </c>
      <c r="AZ93">
        <f t="shared" si="3"/>
        <v>82.491212000000004</v>
      </c>
      <c r="BA93">
        <f t="shared" si="4"/>
        <v>2903.3875800000005</v>
      </c>
      <c r="BD93">
        <v>4.2945000000000002</v>
      </c>
      <c r="BE93">
        <v>0</v>
      </c>
      <c r="BF93">
        <v>2.0572E-2</v>
      </c>
      <c r="BG93">
        <v>0</v>
      </c>
      <c r="BH93">
        <v>3.7000000000000002E-3</v>
      </c>
      <c r="BI93">
        <v>0.84623999999999999</v>
      </c>
      <c r="BJ93">
        <v>0</v>
      </c>
      <c r="BK93">
        <v>0</v>
      </c>
      <c r="BL93">
        <v>0</v>
      </c>
      <c r="BM93">
        <v>0</v>
      </c>
      <c r="BN93">
        <v>2.0959999999999999E-2</v>
      </c>
      <c r="BO93">
        <v>2.02</v>
      </c>
      <c r="BP93">
        <v>2.19</v>
      </c>
      <c r="BQ93">
        <v>3.4642300000000001</v>
      </c>
      <c r="BR93">
        <v>0</v>
      </c>
      <c r="BS93">
        <v>1.64</v>
      </c>
      <c r="BT93">
        <v>0</v>
      </c>
      <c r="BU93">
        <v>2.85948</v>
      </c>
      <c r="BV93">
        <v>1.342031</v>
      </c>
      <c r="BW93">
        <v>6.3</v>
      </c>
      <c r="BX93">
        <v>4.2584999999999997</v>
      </c>
      <c r="BY93">
        <v>0.26</v>
      </c>
      <c r="BZ93">
        <v>1.9378120000000001</v>
      </c>
      <c r="CA93">
        <v>3.5120239999999998</v>
      </c>
      <c r="CB93">
        <v>1.78</v>
      </c>
      <c r="CC93">
        <v>1.27</v>
      </c>
      <c r="CD93">
        <v>1.34</v>
      </c>
      <c r="CE93">
        <v>0</v>
      </c>
      <c r="CF93">
        <v>0.16</v>
      </c>
      <c r="CG93">
        <v>3.77</v>
      </c>
      <c r="CH93">
        <v>0</v>
      </c>
      <c r="CI93">
        <v>7.24</v>
      </c>
      <c r="CJ93">
        <v>1.92</v>
      </c>
      <c r="CK93">
        <v>1.79</v>
      </c>
      <c r="CL93">
        <v>5.3144439999999999</v>
      </c>
      <c r="CM93">
        <v>1.870312</v>
      </c>
      <c r="CN93">
        <v>3.5429620000000002</v>
      </c>
      <c r="CO93">
        <v>3</v>
      </c>
      <c r="CP93">
        <v>0.99528000000000005</v>
      </c>
      <c r="CQ93">
        <v>1.396895</v>
      </c>
      <c r="CR93">
        <v>2.34</v>
      </c>
      <c r="CS93">
        <v>1.8774599999999999</v>
      </c>
      <c r="CT93">
        <v>1.9426559999999999</v>
      </c>
      <c r="CU93">
        <v>1.959376</v>
      </c>
      <c r="CV93">
        <v>2.6840619999999999</v>
      </c>
      <c r="CW93">
        <v>1.3277159999999999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82.491212000000004</v>
      </c>
    </row>
    <row r="94" spans="1:114">
      <c r="A94" t="s">
        <v>136</v>
      </c>
      <c r="B94">
        <v>0</v>
      </c>
      <c r="C94">
        <v>0</v>
      </c>
      <c r="D94">
        <v>5.48</v>
      </c>
      <c r="E94">
        <v>0</v>
      </c>
      <c r="F94">
        <v>0</v>
      </c>
      <c r="G94">
        <v>22.62</v>
      </c>
      <c r="H94">
        <v>0</v>
      </c>
      <c r="I94">
        <v>99.441000000000003</v>
      </c>
      <c r="J94">
        <v>1.143</v>
      </c>
      <c r="K94">
        <v>687.84215500000005</v>
      </c>
      <c r="L94">
        <v>656.40412500000002</v>
      </c>
      <c r="M94">
        <v>92.92</v>
      </c>
      <c r="N94">
        <v>119.15625</v>
      </c>
      <c r="O94">
        <v>124.79062500000001</v>
      </c>
      <c r="P94">
        <v>127.262</v>
      </c>
      <c r="Q94">
        <v>21.938279999999999</v>
      </c>
      <c r="R94">
        <v>42.846803999999999</v>
      </c>
      <c r="S94">
        <v>26.620229999999999</v>
      </c>
      <c r="T94">
        <v>0.5625</v>
      </c>
      <c r="U94">
        <v>303.97500000000002</v>
      </c>
      <c r="V94">
        <v>18.140333999999999</v>
      </c>
      <c r="W94">
        <v>38.307769999999998</v>
      </c>
      <c r="X94">
        <v>147.515625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9.1440000000000001</v>
      </c>
      <c r="AG94">
        <v>44.1464</v>
      </c>
      <c r="AH94">
        <v>0</v>
      </c>
      <c r="AI94">
        <v>0</v>
      </c>
      <c r="AJ94">
        <v>0</v>
      </c>
      <c r="AK94">
        <v>54.441000000000003</v>
      </c>
      <c r="AL94">
        <v>12.782</v>
      </c>
      <c r="AM94">
        <v>0</v>
      </c>
      <c r="AN94">
        <v>0.72482999999999997</v>
      </c>
      <c r="AO94">
        <v>0</v>
      </c>
      <c r="AP94">
        <v>2.8182</v>
      </c>
      <c r="AQ94">
        <v>0</v>
      </c>
      <c r="AR94">
        <v>8.8320000000000007</v>
      </c>
      <c r="AS94">
        <v>10.358040000000001</v>
      </c>
      <c r="AT94">
        <v>14.9968</v>
      </c>
      <c r="AU94">
        <v>0</v>
      </c>
      <c r="AV94">
        <v>41.428800000000003</v>
      </c>
      <c r="AW94">
        <v>54.061799999999998</v>
      </c>
      <c r="AX94">
        <v>1.143</v>
      </c>
      <c r="AY94">
        <v>0</v>
      </c>
      <c r="AZ94">
        <f t="shared" si="3"/>
        <v>82.451211999999998</v>
      </c>
      <c r="BA94">
        <f t="shared" si="4"/>
        <v>2880.8475800000006</v>
      </c>
      <c r="BD94">
        <v>4.2945000000000002</v>
      </c>
      <c r="BE94">
        <v>0</v>
      </c>
      <c r="BF94">
        <v>2.0572E-2</v>
      </c>
      <c r="BG94">
        <v>0</v>
      </c>
      <c r="BH94">
        <v>3.7000000000000002E-3</v>
      </c>
      <c r="BI94">
        <v>0.84623999999999999</v>
      </c>
      <c r="BJ94">
        <v>0</v>
      </c>
      <c r="BK94">
        <v>0</v>
      </c>
      <c r="BL94">
        <v>0</v>
      </c>
      <c r="BM94">
        <v>0</v>
      </c>
      <c r="BN94">
        <v>2.0959999999999999E-2</v>
      </c>
      <c r="BO94">
        <v>2.02</v>
      </c>
      <c r="BP94">
        <v>2.19</v>
      </c>
      <c r="BQ94">
        <v>3.4642300000000001</v>
      </c>
      <c r="BR94">
        <v>0</v>
      </c>
      <c r="BS94">
        <v>1.64</v>
      </c>
      <c r="BT94">
        <v>0</v>
      </c>
      <c r="BU94">
        <v>2.85948</v>
      </c>
      <c r="BV94">
        <v>1.342031</v>
      </c>
      <c r="BW94">
        <v>6.3</v>
      </c>
      <c r="BX94">
        <v>4.2584999999999997</v>
      </c>
      <c r="BY94">
        <v>0.26</v>
      </c>
      <c r="BZ94">
        <v>1.9378120000000001</v>
      </c>
      <c r="CA94">
        <v>3.5120239999999998</v>
      </c>
      <c r="CB94">
        <v>1.78</v>
      </c>
      <c r="CC94">
        <v>1.25</v>
      </c>
      <c r="CD94">
        <v>1.32</v>
      </c>
      <c r="CE94">
        <v>0</v>
      </c>
      <c r="CF94">
        <v>0.16</v>
      </c>
      <c r="CG94">
        <v>3.77</v>
      </c>
      <c r="CH94">
        <v>0</v>
      </c>
      <c r="CI94">
        <v>7.24</v>
      </c>
      <c r="CJ94">
        <v>1.92</v>
      </c>
      <c r="CK94">
        <v>1.79</v>
      </c>
      <c r="CL94">
        <v>5.3144439999999999</v>
      </c>
      <c r="CM94">
        <v>1.870312</v>
      </c>
      <c r="CN94">
        <v>3.5429620000000002</v>
      </c>
      <c r="CO94">
        <v>3</v>
      </c>
      <c r="CP94">
        <v>0.99528000000000005</v>
      </c>
      <c r="CQ94">
        <v>1.396895</v>
      </c>
      <c r="CR94">
        <v>2.34</v>
      </c>
      <c r="CS94">
        <v>1.8774599999999999</v>
      </c>
      <c r="CT94">
        <v>1.9426559999999999</v>
      </c>
      <c r="CU94">
        <v>1.959376</v>
      </c>
      <c r="CV94">
        <v>2.6840619999999999</v>
      </c>
      <c r="CW94">
        <v>1.3277159999999999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82.451211999999998</v>
      </c>
    </row>
    <row r="95" spans="1:114">
      <c r="A95" t="s">
        <v>137</v>
      </c>
      <c r="B95">
        <v>0</v>
      </c>
      <c r="C95">
        <v>0</v>
      </c>
      <c r="D95">
        <v>5.48</v>
      </c>
      <c r="E95">
        <v>0</v>
      </c>
      <c r="F95">
        <v>0</v>
      </c>
      <c r="G95">
        <v>22.62</v>
      </c>
      <c r="H95">
        <v>0</v>
      </c>
      <c r="I95">
        <v>99.441000000000003</v>
      </c>
      <c r="J95">
        <v>1.143</v>
      </c>
      <c r="K95">
        <v>687.84215500000005</v>
      </c>
      <c r="L95">
        <v>656.40412500000002</v>
      </c>
      <c r="M95">
        <v>92.92</v>
      </c>
      <c r="N95">
        <v>119.15625</v>
      </c>
      <c r="O95">
        <v>124.79062500000001</v>
      </c>
      <c r="P95">
        <v>127.262</v>
      </c>
      <c r="Q95">
        <v>21.938279999999999</v>
      </c>
      <c r="R95">
        <v>42.846803999999999</v>
      </c>
      <c r="S95">
        <v>26.620229999999999</v>
      </c>
      <c r="T95">
        <v>0.5625</v>
      </c>
      <c r="U95">
        <v>279.18</v>
      </c>
      <c r="V95">
        <v>18.140333999999999</v>
      </c>
      <c r="W95">
        <v>38.307769999999998</v>
      </c>
      <c r="X95">
        <v>147.515625</v>
      </c>
      <c r="Y95">
        <v>0</v>
      </c>
      <c r="Z95">
        <v>6.5537999999999998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9.1440000000000001</v>
      </c>
      <c r="AG95">
        <v>44.1464</v>
      </c>
      <c r="AH95">
        <v>0</v>
      </c>
      <c r="AI95">
        <v>0</v>
      </c>
      <c r="AJ95">
        <v>0</v>
      </c>
      <c r="AK95">
        <v>54.441000000000003</v>
      </c>
      <c r="AL95">
        <v>12.782</v>
      </c>
      <c r="AM95">
        <v>0</v>
      </c>
      <c r="AN95">
        <v>0.72482999999999997</v>
      </c>
      <c r="AO95">
        <v>0</v>
      </c>
      <c r="AP95">
        <v>2.8182</v>
      </c>
      <c r="AQ95">
        <v>0</v>
      </c>
      <c r="AR95">
        <v>13.247999999999999</v>
      </c>
      <c r="AS95">
        <v>10.358040000000001</v>
      </c>
      <c r="AT95">
        <v>14.9968</v>
      </c>
      <c r="AU95">
        <v>0</v>
      </c>
      <c r="AV95">
        <v>41.428800000000003</v>
      </c>
      <c r="AW95">
        <v>54.061799999999998</v>
      </c>
      <c r="AX95">
        <v>1.143</v>
      </c>
      <c r="AY95">
        <v>0</v>
      </c>
      <c r="AZ95">
        <f t="shared" si="3"/>
        <v>82.155951999999999</v>
      </c>
      <c r="BA95">
        <f t="shared" si="4"/>
        <v>2860.1733200000008</v>
      </c>
      <c r="BD95">
        <v>4.2945000000000002</v>
      </c>
      <c r="BE95">
        <v>0</v>
      </c>
      <c r="BF95">
        <v>2.0572E-2</v>
      </c>
      <c r="BG95">
        <v>0</v>
      </c>
      <c r="BH95">
        <v>3.7000000000000002E-3</v>
      </c>
      <c r="BI95">
        <v>0.84623999999999999</v>
      </c>
      <c r="BJ95">
        <v>0</v>
      </c>
      <c r="BK95">
        <v>0</v>
      </c>
      <c r="BL95">
        <v>0</v>
      </c>
      <c r="BM95">
        <v>0</v>
      </c>
      <c r="BN95">
        <v>2.0959999999999999E-2</v>
      </c>
      <c r="BO95">
        <v>2.02</v>
      </c>
      <c r="BP95">
        <v>2.19</v>
      </c>
      <c r="BQ95">
        <v>3.4642300000000001</v>
      </c>
      <c r="BR95">
        <v>0</v>
      </c>
      <c r="BS95">
        <v>1.64</v>
      </c>
      <c r="BT95">
        <v>0</v>
      </c>
      <c r="BU95">
        <v>2.85948</v>
      </c>
      <c r="BV95">
        <v>1.342031</v>
      </c>
      <c r="BW95">
        <v>6.3</v>
      </c>
      <c r="BX95">
        <v>4.2584999999999997</v>
      </c>
      <c r="BY95">
        <v>0.26</v>
      </c>
      <c r="BZ95">
        <v>1.9378120000000001</v>
      </c>
      <c r="CA95">
        <v>3.5120239999999998</v>
      </c>
      <c r="CB95">
        <v>1.78</v>
      </c>
      <c r="CC95">
        <v>0.89</v>
      </c>
      <c r="CD95">
        <v>1.32</v>
      </c>
      <c r="CE95">
        <v>0</v>
      </c>
      <c r="CF95">
        <v>0.16</v>
      </c>
      <c r="CG95">
        <v>3.77</v>
      </c>
      <c r="CH95">
        <v>0</v>
      </c>
      <c r="CI95">
        <v>7.24</v>
      </c>
      <c r="CJ95">
        <v>1.92</v>
      </c>
      <c r="CK95">
        <v>1.79</v>
      </c>
      <c r="CL95">
        <v>5.3144439999999999</v>
      </c>
      <c r="CM95">
        <v>1.870312</v>
      </c>
      <c r="CN95">
        <v>3.5429620000000002</v>
      </c>
      <c r="CO95">
        <v>3</v>
      </c>
      <c r="CP95">
        <v>0.99528000000000005</v>
      </c>
      <c r="CQ95">
        <v>1.396895</v>
      </c>
      <c r="CR95">
        <v>2.34</v>
      </c>
      <c r="CS95">
        <v>1.9421999999999999</v>
      </c>
      <c r="CT95">
        <v>1.9426559999999999</v>
      </c>
      <c r="CU95">
        <v>1.959376</v>
      </c>
      <c r="CV95">
        <v>2.6840619999999999</v>
      </c>
      <c r="CW95">
        <v>1.3277159999999999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82.155951999999999</v>
      </c>
    </row>
    <row r="96" spans="1:114">
      <c r="A96" t="s">
        <v>138</v>
      </c>
      <c r="B96">
        <v>0</v>
      </c>
      <c r="C96">
        <v>0</v>
      </c>
      <c r="D96">
        <v>5.48</v>
      </c>
      <c r="E96">
        <v>0</v>
      </c>
      <c r="F96">
        <v>0</v>
      </c>
      <c r="G96">
        <v>22.62</v>
      </c>
      <c r="H96">
        <v>0</v>
      </c>
      <c r="I96">
        <v>99.441000000000003</v>
      </c>
      <c r="J96">
        <v>1.143</v>
      </c>
      <c r="K96">
        <v>687.84215500000005</v>
      </c>
      <c r="L96">
        <v>656.40412500000002</v>
      </c>
      <c r="M96">
        <v>92.92</v>
      </c>
      <c r="N96">
        <v>119.15625</v>
      </c>
      <c r="O96">
        <v>124.79062500000001</v>
      </c>
      <c r="P96">
        <v>127.262</v>
      </c>
      <c r="Q96">
        <v>21.938279999999999</v>
      </c>
      <c r="R96">
        <v>42.846803999999999</v>
      </c>
      <c r="S96">
        <v>26.620229999999999</v>
      </c>
      <c r="T96">
        <v>0.5625</v>
      </c>
      <c r="U96">
        <v>279.18</v>
      </c>
      <c r="V96">
        <v>18.140333999999999</v>
      </c>
      <c r="W96">
        <v>38.307769999999998</v>
      </c>
      <c r="X96">
        <v>147.515625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9.1440000000000001</v>
      </c>
      <c r="AG96">
        <v>44.1464</v>
      </c>
      <c r="AH96">
        <v>0</v>
      </c>
      <c r="AI96">
        <v>0</v>
      </c>
      <c r="AJ96">
        <v>0</v>
      </c>
      <c r="AK96">
        <v>54.441000000000003</v>
      </c>
      <c r="AL96">
        <v>12.782</v>
      </c>
      <c r="AM96">
        <v>0</v>
      </c>
      <c r="AN96">
        <v>0.72482999999999997</v>
      </c>
      <c r="AO96">
        <v>0</v>
      </c>
      <c r="AP96">
        <v>2.8182</v>
      </c>
      <c r="AQ96">
        <v>0</v>
      </c>
      <c r="AR96">
        <v>8.8320000000000007</v>
      </c>
      <c r="AS96">
        <v>10.358040000000001</v>
      </c>
      <c r="AT96">
        <v>14.9968</v>
      </c>
      <c r="AU96">
        <v>0</v>
      </c>
      <c r="AV96">
        <v>41.428800000000003</v>
      </c>
      <c r="AW96">
        <v>54.061799999999998</v>
      </c>
      <c r="AX96">
        <v>1.143</v>
      </c>
      <c r="AY96">
        <v>0</v>
      </c>
      <c r="AZ96">
        <f t="shared" si="3"/>
        <v>82.155951999999999</v>
      </c>
      <c r="BA96">
        <f t="shared" si="4"/>
        <v>2855.7573200000006</v>
      </c>
      <c r="BD96">
        <v>4.2945000000000002</v>
      </c>
      <c r="BE96">
        <v>0</v>
      </c>
      <c r="BF96">
        <v>2.0572E-2</v>
      </c>
      <c r="BG96">
        <v>0</v>
      </c>
      <c r="BH96">
        <v>3.7000000000000002E-3</v>
      </c>
      <c r="BI96">
        <v>0.84623999999999999</v>
      </c>
      <c r="BJ96">
        <v>0</v>
      </c>
      <c r="BK96">
        <v>0</v>
      </c>
      <c r="BL96">
        <v>0</v>
      </c>
      <c r="BM96">
        <v>0</v>
      </c>
      <c r="BN96">
        <v>2.0959999999999999E-2</v>
      </c>
      <c r="BO96">
        <v>2.02</v>
      </c>
      <c r="BP96">
        <v>2.19</v>
      </c>
      <c r="BQ96">
        <v>3.4642300000000001</v>
      </c>
      <c r="BR96">
        <v>0</v>
      </c>
      <c r="BS96">
        <v>1.64</v>
      </c>
      <c r="BT96">
        <v>0</v>
      </c>
      <c r="BU96">
        <v>2.85948</v>
      </c>
      <c r="BV96">
        <v>1.342031</v>
      </c>
      <c r="BW96">
        <v>6.3</v>
      </c>
      <c r="BX96">
        <v>4.2584999999999997</v>
      </c>
      <c r="BY96">
        <v>0.26</v>
      </c>
      <c r="BZ96">
        <v>1.9378120000000001</v>
      </c>
      <c r="CA96">
        <v>3.5120239999999998</v>
      </c>
      <c r="CB96">
        <v>1.78</v>
      </c>
      <c r="CC96">
        <v>0.89</v>
      </c>
      <c r="CD96">
        <v>1.32</v>
      </c>
      <c r="CE96">
        <v>0</v>
      </c>
      <c r="CF96">
        <v>0.16</v>
      </c>
      <c r="CG96">
        <v>3.77</v>
      </c>
      <c r="CH96">
        <v>0</v>
      </c>
      <c r="CI96">
        <v>7.24</v>
      </c>
      <c r="CJ96">
        <v>1.92</v>
      </c>
      <c r="CK96">
        <v>1.79</v>
      </c>
      <c r="CL96">
        <v>5.3144439999999999</v>
      </c>
      <c r="CM96">
        <v>1.870312</v>
      </c>
      <c r="CN96">
        <v>3.5429620000000002</v>
      </c>
      <c r="CO96">
        <v>3</v>
      </c>
      <c r="CP96">
        <v>0.99528000000000005</v>
      </c>
      <c r="CQ96">
        <v>1.396895</v>
      </c>
      <c r="CR96">
        <v>2.34</v>
      </c>
      <c r="CS96">
        <v>1.9421999999999999</v>
      </c>
      <c r="CT96">
        <v>1.9426559999999999</v>
      </c>
      <c r="CU96">
        <v>1.959376</v>
      </c>
      <c r="CV96">
        <v>2.6840619999999999</v>
      </c>
      <c r="CW96">
        <v>1.3277159999999999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82.155951999999999</v>
      </c>
    </row>
    <row r="97" spans="1:114">
      <c r="A97" t="s">
        <v>139</v>
      </c>
      <c r="B97">
        <v>0</v>
      </c>
      <c r="C97">
        <v>0</v>
      </c>
      <c r="D97">
        <v>5.48</v>
      </c>
      <c r="E97">
        <v>0</v>
      </c>
      <c r="F97">
        <v>0</v>
      </c>
      <c r="G97">
        <v>22.62</v>
      </c>
      <c r="H97">
        <v>0</v>
      </c>
      <c r="I97">
        <v>99.441000000000003</v>
      </c>
      <c r="J97">
        <v>1.143</v>
      </c>
      <c r="K97">
        <v>687.84215500000005</v>
      </c>
      <c r="L97">
        <v>656.40412500000002</v>
      </c>
      <c r="M97">
        <v>92.92</v>
      </c>
      <c r="N97">
        <v>119.15625</v>
      </c>
      <c r="O97">
        <v>124.79062500000001</v>
      </c>
      <c r="P97">
        <v>127.262</v>
      </c>
      <c r="Q97">
        <v>21.938279999999999</v>
      </c>
      <c r="R97">
        <v>42.846803999999999</v>
      </c>
      <c r="S97">
        <v>26.620229999999999</v>
      </c>
      <c r="T97">
        <v>0.5625</v>
      </c>
      <c r="U97">
        <v>279.18</v>
      </c>
      <c r="V97">
        <v>18.140333999999999</v>
      </c>
      <c r="W97">
        <v>37.700769999999999</v>
      </c>
      <c r="X97">
        <v>147.515625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9.1440000000000001</v>
      </c>
      <c r="AG97">
        <v>44.1464</v>
      </c>
      <c r="AH97">
        <v>0</v>
      </c>
      <c r="AI97">
        <v>0</v>
      </c>
      <c r="AJ97">
        <v>0</v>
      </c>
      <c r="AK97">
        <v>54.441000000000003</v>
      </c>
      <c r="AL97">
        <v>12.782</v>
      </c>
      <c r="AM97">
        <v>0</v>
      </c>
      <c r="AN97">
        <v>0.72482999999999997</v>
      </c>
      <c r="AO97">
        <v>0</v>
      </c>
      <c r="AP97">
        <v>2.8182</v>
      </c>
      <c r="AQ97">
        <v>0</v>
      </c>
      <c r="AR97">
        <v>8.8320000000000007</v>
      </c>
      <c r="AS97">
        <v>10.358040000000001</v>
      </c>
      <c r="AT97">
        <v>14.9968</v>
      </c>
      <c r="AU97">
        <v>0</v>
      </c>
      <c r="AV97">
        <v>41.428800000000003</v>
      </c>
      <c r="AW97">
        <v>54.061799999999998</v>
      </c>
      <c r="AX97">
        <v>1.143</v>
      </c>
      <c r="AY97">
        <v>0</v>
      </c>
      <c r="AZ97">
        <f t="shared" si="3"/>
        <v>82.515951999999999</v>
      </c>
      <c r="BA97">
        <f t="shared" si="4"/>
        <v>2855.5103200000008</v>
      </c>
      <c r="BD97">
        <v>4.2945000000000002</v>
      </c>
      <c r="BE97">
        <v>0</v>
      </c>
      <c r="BF97">
        <v>2.0572E-2</v>
      </c>
      <c r="BG97">
        <v>0</v>
      </c>
      <c r="BH97">
        <v>3.7000000000000002E-3</v>
      </c>
      <c r="BI97">
        <v>0.84623999999999999</v>
      </c>
      <c r="BJ97">
        <v>0</v>
      </c>
      <c r="BK97">
        <v>0</v>
      </c>
      <c r="BL97">
        <v>0</v>
      </c>
      <c r="BM97">
        <v>0</v>
      </c>
      <c r="BN97">
        <v>2.0959999999999999E-2</v>
      </c>
      <c r="BO97">
        <v>2.02</v>
      </c>
      <c r="BP97">
        <v>2.19</v>
      </c>
      <c r="BQ97">
        <v>3.4642300000000001</v>
      </c>
      <c r="BR97">
        <v>0</v>
      </c>
      <c r="BS97">
        <v>1.64</v>
      </c>
      <c r="BT97">
        <v>0</v>
      </c>
      <c r="BU97">
        <v>2.85948</v>
      </c>
      <c r="BV97">
        <v>1.342031</v>
      </c>
      <c r="BW97">
        <v>6.3</v>
      </c>
      <c r="BX97">
        <v>4.2584999999999997</v>
      </c>
      <c r="BY97">
        <v>0.26</v>
      </c>
      <c r="BZ97">
        <v>1.9378120000000001</v>
      </c>
      <c r="CA97">
        <v>3.5120239999999998</v>
      </c>
      <c r="CB97">
        <v>1.78</v>
      </c>
      <c r="CC97">
        <v>1.25</v>
      </c>
      <c r="CD97">
        <v>1.32</v>
      </c>
      <c r="CE97">
        <v>0</v>
      </c>
      <c r="CF97">
        <v>0.16</v>
      </c>
      <c r="CG97">
        <v>3.77</v>
      </c>
      <c r="CH97">
        <v>0</v>
      </c>
      <c r="CI97">
        <v>7.24</v>
      </c>
      <c r="CJ97">
        <v>1.92</v>
      </c>
      <c r="CK97">
        <v>1.79</v>
      </c>
      <c r="CL97">
        <v>5.3144439999999999</v>
      </c>
      <c r="CM97">
        <v>1.870312</v>
      </c>
      <c r="CN97">
        <v>3.5429620000000002</v>
      </c>
      <c r="CO97">
        <v>3</v>
      </c>
      <c r="CP97">
        <v>0.99528000000000005</v>
      </c>
      <c r="CQ97">
        <v>1.396895</v>
      </c>
      <c r="CR97">
        <v>2.34</v>
      </c>
      <c r="CS97">
        <v>1.9421999999999999</v>
      </c>
      <c r="CT97">
        <v>1.9426559999999999</v>
      </c>
      <c r="CU97">
        <v>1.959376</v>
      </c>
      <c r="CV97">
        <v>2.6840619999999999</v>
      </c>
      <c r="CW97">
        <v>1.3277159999999999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82.515951999999999</v>
      </c>
    </row>
    <row r="98" spans="1:114">
      <c r="A98" t="s">
        <v>140</v>
      </c>
      <c r="B98">
        <v>0</v>
      </c>
      <c r="C98">
        <v>0</v>
      </c>
      <c r="D98">
        <v>5.48</v>
      </c>
      <c r="E98">
        <v>0</v>
      </c>
      <c r="F98">
        <v>0</v>
      </c>
      <c r="G98">
        <v>22.62</v>
      </c>
      <c r="H98">
        <v>0</v>
      </c>
      <c r="I98">
        <v>99.441000000000003</v>
      </c>
      <c r="J98">
        <v>1.143</v>
      </c>
      <c r="K98">
        <v>687.84215500000005</v>
      </c>
      <c r="L98">
        <v>656.40412500000002</v>
      </c>
      <c r="M98">
        <v>92.92</v>
      </c>
      <c r="N98">
        <v>119.15625</v>
      </c>
      <c r="O98">
        <v>124.79062500000001</v>
      </c>
      <c r="P98">
        <v>127.262</v>
      </c>
      <c r="Q98">
        <v>21.938279999999999</v>
      </c>
      <c r="R98">
        <v>42.846803999999999</v>
      </c>
      <c r="S98">
        <v>26.620229999999999</v>
      </c>
      <c r="T98">
        <v>0.5625</v>
      </c>
      <c r="U98">
        <v>279.18</v>
      </c>
      <c r="V98">
        <v>18.140333999999999</v>
      </c>
      <c r="W98">
        <v>37.700769999999999</v>
      </c>
      <c r="X98">
        <v>147.515625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9.1440000000000001</v>
      </c>
      <c r="AG98">
        <v>44.1464</v>
      </c>
      <c r="AH98">
        <v>0</v>
      </c>
      <c r="AI98">
        <v>0</v>
      </c>
      <c r="AJ98">
        <v>0</v>
      </c>
      <c r="AK98">
        <v>54.441000000000003</v>
      </c>
      <c r="AL98">
        <v>12.782</v>
      </c>
      <c r="AM98">
        <v>0</v>
      </c>
      <c r="AN98">
        <v>0.72482999999999997</v>
      </c>
      <c r="AO98">
        <v>0</v>
      </c>
      <c r="AP98">
        <v>2.8182</v>
      </c>
      <c r="AQ98">
        <v>0</v>
      </c>
      <c r="AR98">
        <v>13.247999999999999</v>
      </c>
      <c r="AS98">
        <v>10.358040000000001</v>
      </c>
      <c r="AT98">
        <v>14.9968</v>
      </c>
      <c r="AU98">
        <v>0</v>
      </c>
      <c r="AV98">
        <v>41.428800000000003</v>
      </c>
      <c r="AW98">
        <v>54.061799999999998</v>
      </c>
      <c r="AX98">
        <v>1.143</v>
      </c>
      <c r="AY98">
        <v>0</v>
      </c>
      <c r="AZ98">
        <f t="shared" si="3"/>
        <v>82.515951999999999</v>
      </c>
      <c r="BA98">
        <f t="shared" si="4"/>
        <v>2859.9263200000009</v>
      </c>
      <c r="BD98">
        <v>4.2945000000000002</v>
      </c>
      <c r="BE98">
        <v>0</v>
      </c>
      <c r="BF98">
        <v>2.0572E-2</v>
      </c>
      <c r="BG98">
        <v>0</v>
      </c>
      <c r="BH98">
        <v>3.7000000000000002E-3</v>
      </c>
      <c r="BI98">
        <v>0.84623999999999999</v>
      </c>
      <c r="BJ98">
        <v>0</v>
      </c>
      <c r="BK98">
        <v>0</v>
      </c>
      <c r="BL98">
        <v>0</v>
      </c>
      <c r="BM98">
        <v>0</v>
      </c>
      <c r="BN98">
        <v>2.0959999999999999E-2</v>
      </c>
      <c r="BO98">
        <v>2.02</v>
      </c>
      <c r="BP98">
        <v>2.19</v>
      </c>
      <c r="BQ98">
        <v>3.4642300000000001</v>
      </c>
      <c r="BR98">
        <v>0</v>
      </c>
      <c r="BS98">
        <v>1.64</v>
      </c>
      <c r="BT98">
        <v>0</v>
      </c>
      <c r="BU98">
        <v>2.85948</v>
      </c>
      <c r="BV98">
        <v>1.342031</v>
      </c>
      <c r="BW98">
        <v>6.3</v>
      </c>
      <c r="BX98">
        <v>4.2584999999999997</v>
      </c>
      <c r="BY98">
        <v>0.26</v>
      </c>
      <c r="BZ98">
        <v>1.9378120000000001</v>
      </c>
      <c r="CA98">
        <v>3.5120239999999998</v>
      </c>
      <c r="CB98">
        <v>1.78</v>
      </c>
      <c r="CC98">
        <v>1.25</v>
      </c>
      <c r="CD98">
        <v>1.32</v>
      </c>
      <c r="CE98">
        <v>0</v>
      </c>
      <c r="CF98">
        <v>0.16</v>
      </c>
      <c r="CG98">
        <v>3.77</v>
      </c>
      <c r="CH98">
        <v>0</v>
      </c>
      <c r="CI98">
        <v>7.24</v>
      </c>
      <c r="CJ98">
        <v>1.92</v>
      </c>
      <c r="CK98">
        <v>1.79</v>
      </c>
      <c r="CL98">
        <v>5.3144439999999999</v>
      </c>
      <c r="CM98">
        <v>1.870312</v>
      </c>
      <c r="CN98">
        <v>3.5429620000000002</v>
      </c>
      <c r="CO98">
        <v>3</v>
      </c>
      <c r="CP98">
        <v>0.99528000000000005</v>
      </c>
      <c r="CQ98">
        <v>1.396895</v>
      </c>
      <c r="CR98">
        <v>2.34</v>
      </c>
      <c r="CS98">
        <v>1.9421999999999999</v>
      </c>
      <c r="CT98">
        <v>1.9426559999999999</v>
      </c>
      <c r="CU98">
        <v>1.959376</v>
      </c>
      <c r="CV98">
        <v>2.6840619999999999</v>
      </c>
      <c r="CW98">
        <v>1.3277159999999999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82.515951999999999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9.8640000000000075E-2</v>
      </c>
      <c r="E99">
        <f t="shared" si="6"/>
        <v>0</v>
      </c>
      <c r="F99">
        <f t="shared" si="6"/>
        <v>0</v>
      </c>
      <c r="G99">
        <f t="shared" si="6"/>
        <v>0.54287999999999859</v>
      </c>
      <c r="H99">
        <f t="shared" si="6"/>
        <v>0</v>
      </c>
      <c r="I99">
        <f t="shared" si="6"/>
        <v>2.3671529999999996</v>
      </c>
      <c r="J99">
        <f t="shared" si="6"/>
        <v>2.7432000000000012E-2</v>
      </c>
      <c r="K99">
        <f t="shared" si="6"/>
        <v>15.519153308999982</v>
      </c>
      <c r="L99">
        <f t="shared" si="6"/>
        <v>15.753699000000019</v>
      </c>
      <c r="M99">
        <f t="shared" si="6"/>
        <v>2.2300800000000014</v>
      </c>
      <c r="N99">
        <f t="shared" si="6"/>
        <v>2.85975</v>
      </c>
      <c r="O99">
        <f t="shared" si="6"/>
        <v>2.9949749999999948</v>
      </c>
      <c r="P99">
        <f t="shared" si="6"/>
        <v>3.0542880000000032</v>
      </c>
      <c r="Q99">
        <f t="shared" si="6"/>
        <v>0.52651872000000055</v>
      </c>
      <c r="R99">
        <f t="shared" si="6"/>
        <v>1.0283232959999977</v>
      </c>
      <c r="S99">
        <f t="shared" si="6"/>
        <v>0.63888551999999987</v>
      </c>
      <c r="T99">
        <f t="shared" si="6"/>
        <v>1.35E-2</v>
      </c>
      <c r="U99">
        <f t="shared" si="6"/>
        <v>8.2887299999999868</v>
      </c>
      <c r="V99">
        <f t="shared" si="6"/>
        <v>0.43536801599999975</v>
      </c>
      <c r="W99">
        <f t="shared" si="6"/>
        <v>0.93972097999999926</v>
      </c>
      <c r="X99">
        <f t="shared" si="6"/>
        <v>3.540375</v>
      </c>
      <c r="Y99">
        <f t="shared" si="6"/>
        <v>0</v>
      </c>
      <c r="Z99">
        <f t="shared" si="6"/>
        <v>0.12251580000000009</v>
      </c>
      <c r="AA99">
        <f t="shared" si="6"/>
        <v>6.5756440000000013E-2</v>
      </c>
      <c r="AB99">
        <f t="shared" si="6"/>
        <v>0.13935520000000012</v>
      </c>
      <c r="AC99">
        <f t="shared" si="6"/>
        <v>0</v>
      </c>
      <c r="AD99">
        <f t="shared" si="6"/>
        <v>0.13748602499999998</v>
      </c>
      <c r="AE99">
        <f t="shared" si="6"/>
        <v>0.27898102200000002</v>
      </c>
      <c r="AF99">
        <f t="shared" si="6"/>
        <v>0.34838640000000015</v>
      </c>
      <c r="AG99">
        <f t="shared" si="6"/>
        <v>1.048477000000001</v>
      </c>
      <c r="AH99">
        <f t="shared" si="6"/>
        <v>0.6497050000000002</v>
      </c>
      <c r="AI99">
        <f t="shared" si="6"/>
        <v>2.8028749999999991E-2</v>
      </c>
      <c r="AJ99">
        <f t="shared" si="6"/>
        <v>0</v>
      </c>
      <c r="AK99">
        <f t="shared" si="6"/>
        <v>1.3065839999999973</v>
      </c>
      <c r="AL99">
        <f t="shared" si="6"/>
        <v>0.36289259999999973</v>
      </c>
      <c r="AM99">
        <f t="shared" si="6"/>
        <v>0.19303931500000002</v>
      </c>
      <c r="AN99">
        <f t="shared" si="6"/>
        <v>1.6749449999999992E-2</v>
      </c>
      <c r="AO99">
        <f t="shared" si="6"/>
        <v>0</v>
      </c>
      <c r="AP99">
        <f t="shared" si="6"/>
        <v>7.4490149999999949E-2</v>
      </c>
      <c r="AQ99">
        <f t="shared" si="6"/>
        <v>0.63360000000000027</v>
      </c>
      <c r="AR99">
        <f t="shared" si="6"/>
        <v>0.25640400000000002</v>
      </c>
      <c r="AS99">
        <f t="shared" si="6"/>
        <v>0.26641685999999964</v>
      </c>
      <c r="AT99">
        <f t="shared" si="6"/>
        <v>0.35992319999999939</v>
      </c>
      <c r="AU99">
        <f t="shared" si="6"/>
        <v>0</v>
      </c>
      <c r="AV99">
        <f t="shared" si="6"/>
        <v>1.0223488000000012</v>
      </c>
      <c r="AW99">
        <f t="shared" si="6"/>
        <v>1.2974832000000012</v>
      </c>
      <c r="AX99">
        <f t="shared" si="6"/>
        <v>2.7432000000000012E-2</v>
      </c>
      <c r="AY99">
        <f t="shared" si="6"/>
        <v>0</v>
      </c>
      <c r="AZ99">
        <f t="shared" si="6"/>
        <v>1.9790756267500007</v>
      </c>
      <c r="BA99">
        <f>SUM(B99:AZ99)</f>
        <v>71.474602679749978</v>
      </c>
      <c r="BD99">
        <f t="shared" ref="BD99:DJ99" si="7">SUM(BD3:BD98)/4000</f>
        <v>0.10306800000000026</v>
      </c>
      <c r="BE99">
        <f t="shared" si="7"/>
        <v>0</v>
      </c>
      <c r="BF99">
        <f t="shared" si="7"/>
        <v>5.1504000000000046E-4</v>
      </c>
      <c r="BG99">
        <f t="shared" si="7"/>
        <v>0</v>
      </c>
      <c r="BH99">
        <f t="shared" si="7"/>
        <v>6.6600000000000033E-5</v>
      </c>
      <c r="BI99">
        <f t="shared" si="7"/>
        <v>2.0309759999999993E-2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5.0191999999999988E-4</v>
      </c>
      <c r="BO99">
        <f t="shared" si="8"/>
        <v>4.8480000000000058E-2</v>
      </c>
      <c r="BP99">
        <f t="shared" si="8"/>
        <v>5.2559999999999961E-2</v>
      </c>
      <c r="BQ99">
        <f t="shared" si="8"/>
        <v>8.3141519999999802E-2</v>
      </c>
      <c r="BR99">
        <f t="shared" si="8"/>
        <v>2.6798220000000001E-3</v>
      </c>
      <c r="BS99">
        <f t="shared" si="8"/>
        <v>3.9359999999999951E-2</v>
      </c>
      <c r="BT99">
        <f t="shared" si="8"/>
        <v>5.5229999999999993E-3</v>
      </c>
      <c r="BU99">
        <f t="shared" si="8"/>
        <v>6.9924931000000051E-2</v>
      </c>
      <c r="BV99">
        <f t="shared" si="8"/>
        <v>3.220874400000006E-2</v>
      </c>
      <c r="BW99">
        <f t="shared" si="8"/>
        <v>0.14883749999999998</v>
      </c>
      <c r="BX99">
        <f t="shared" si="8"/>
        <v>9.6373403750000183E-2</v>
      </c>
      <c r="BY99">
        <f t="shared" si="8"/>
        <v>6.2400000000000112E-3</v>
      </c>
      <c r="BZ99">
        <f t="shared" si="8"/>
        <v>4.6507488000000013E-2</v>
      </c>
      <c r="CA99">
        <f t="shared" si="8"/>
        <v>8.4288575999999935E-2</v>
      </c>
      <c r="CB99">
        <f t="shared" si="8"/>
        <v>3.5142500000000007E-2</v>
      </c>
      <c r="CC99">
        <f t="shared" si="8"/>
        <v>2.2114999999999992E-2</v>
      </c>
      <c r="CD99">
        <f t="shared" si="8"/>
        <v>3.1817500000000019E-2</v>
      </c>
      <c r="CE99">
        <f t="shared" si="8"/>
        <v>0</v>
      </c>
      <c r="CF99">
        <f t="shared" si="8"/>
        <v>4.0174999999999994E-3</v>
      </c>
      <c r="CG99">
        <f t="shared" si="8"/>
        <v>9.0479999999999949E-2</v>
      </c>
      <c r="CH99">
        <f t="shared" si="8"/>
        <v>5.2023999999999994E-3</v>
      </c>
      <c r="CI99">
        <f t="shared" si="8"/>
        <v>0.17089000000000015</v>
      </c>
      <c r="CJ99">
        <f t="shared" si="8"/>
        <v>4.6079999999999934E-2</v>
      </c>
      <c r="CK99">
        <f t="shared" si="8"/>
        <v>4.2959999999999998E-2</v>
      </c>
      <c r="CL99">
        <f t="shared" si="8"/>
        <v>0.12754665599999981</v>
      </c>
      <c r="CM99">
        <f t="shared" si="8"/>
        <v>4.4887488000000059E-2</v>
      </c>
      <c r="CN99">
        <f t="shared" si="8"/>
        <v>7.75085630000001E-2</v>
      </c>
      <c r="CO99">
        <f t="shared" si="8"/>
        <v>7.1999999999999995E-2</v>
      </c>
      <c r="CP99">
        <f t="shared" si="8"/>
        <v>2.2524419999999972E-2</v>
      </c>
      <c r="CQ99">
        <f t="shared" si="8"/>
        <v>5.1685115000000018E-2</v>
      </c>
      <c r="CR99">
        <f t="shared" si="8"/>
        <v>5.6160000000000071E-2</v>
      </c>
      <c r="CS99">
        <f t="shared" si="8"/>
        <v>4.7540740000000095E-2</v>
      </c>
      <c r="CT99">
        <f t="shared" si="8"/>
        <v>4.6623743999999995E-2</v>
      </c>
      <c r="CU99">
        <f t="shared" si="8"/>
        <v>4.7025023999999978E-2</v>
      </c>
      <c r="CV99">
        <f t="shared" si="8"/>
        <v>6.441748800000012E-2</v>
      </c>
      <c r="CW99">
        <f t="shared" si="8"/>
        <v>3.1865183999999956E-2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1.9790756267500007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C3" activePane="bottomRight" state="frozen"/>
      <selection sqref="A1:D35"/>
      <selection pane="topRight" sqref="A1:D35"/>
      <selection pane="bottomLeft" sqref="A1:D35"/>
      <selection pane="bottomRight" activeCell="BD1" sqref="BD1:CW1"/>
    </sheetView>
  </sheetViews>
  <sheetFormatPr defaultRowHeight="15"/>
  <cols>
    <col min="1" max="1" width="12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0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>
      <c r="A2" s="220"/>
      <c r="AS2" s="19"/>
      <c r="AT2" s="169"/>
      <c r="AU2" s="169"/>
      <c r="AV2" s="169"/>
      <c r="AW2" s="169"/>
      <c r="AX2" s="169"/>
      <c r="AY2" s="169"/>
      <c r="AZ2" s="196"/>
      <c r="BA2" s="220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B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B4">
        <v>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B5">
        <v>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B6">
        <v>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B7">
        <v>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B8">
        <v>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B9">
        <v>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B10">
        <v>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B11">
        <v>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B12">
        <v>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B13">
        <v>10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B14">
        <v>11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B15">
        <v>12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B16">
        <v>13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B17">
        <v>14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B18">
        <v>15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B19">
        <v>16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B20">
        <v>17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B21">
        <v>18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B22">
        <v>19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B23"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B24">
        <v>21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B25">
        <v>22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B26">
        <v>23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B27">
        <v>24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B28">
        <v>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B29">
        <v>26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B30">
        <v>27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B31">
        <v>28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B32">
        <v>29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B33">
        <v>30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B34">
        <v>31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B35">
        <v>32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B36">
        <v>33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B37">
        <v>34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B38">
        <v>35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B39">
        <v>36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B40">
        <v>37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B41">
        <v>38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B42">
        <v>39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B43">
        <v>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B44">
        <v>41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B45">
        <v>42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B46">
        <v>43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B47">
        <v>44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B48">
        <v>45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B49">
        <v>46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B50">
        <v>47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B51">
        <v>48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B52">
        <v>49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B53">
        <v>50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B54">
        <v>51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B55">
        <v>52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B56">
        <v>53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B57">
        <v>54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B58">
        <v>55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B59">
        <v>56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B60">
        <v>57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B61">
        <v>58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B62">
        <v>59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B63">
        <v>60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B64">
        <v>61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B65">
        <v>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B66">
        <v>63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B67">
        <v>64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B68">
        <v>65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B69">
        <v>66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B70">
        <v>67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B71">
        <v>68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B72">
        <v>69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B73">
        <v>70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B74">
        <v>71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B75">
        <v>72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B76">
        <v>73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B77">
        <v>74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B78">
        <v>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B79">
        <v>76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B80">
        <v>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B81">
        <v>78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B82">
        <v>79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B83">
        <v>80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B84">
        <v>81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B85">
        <v>82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B86">
        <v>83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B87">
        <v>84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B88">
        <v>85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B89">
        <v>86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B90">
        <v>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B91">
        <v>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B92">
        <v>89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B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B94">
        <v>91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B95">
        <v>92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B96">
        <v>93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B97">
        <v>94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B98">
        <v>95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0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0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358.57321200000001</v>
      </c>
      <c r="L3">
        <v>324.94478400000003</v>
      </c>
      <c r="M3">
        <v>89.035944000000001</v>
      </c>
      <c r="N3">
        <v>114.17551899999999</v>
      </c>
      <c r="O3">
        <v>119.57368200000001</v>
      </c>
      <c r="P3">
        <v>117.85553400000001</v>
      </c>
      <c r="Q3">
        <v>9.4244059999999994</v>
      </c>
      <c r="R3">
        <v>9.5820000000000007</v>
      </c>
      <c r="S3">
        <v>9.7944580000000006</v>
      </c>
      <c r="T3">
        <v>0.53659199999999996</v>
      </c>
      <c r="U3">
        <v>334.38784500000003</v>
      </c>
      <c r="V3">
        <v>0</v>
      </c>
      <c r="W3">
        <v>20.453956000000002</v>
      </c>
      <c r="X3">
        <v>80.288345000000007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8.7617809999999992</v>
      </c>
      <c r="AG3">
        <v>0</v>
      </c>
      <c r="AH3">
        <v>0</v>
      </c>
      <c r="AI3">
        <v>0</v>
      </c>
      <c r="AJ3">
        <v>0</v>
      </c>
      <c r="AK3">
        <v>52.165365999999999</v>
      </c>
      <c r="AL3">
        <v>2.4495420000000001</v>
      </c>
      <c r="AM3">
        <v>0</v>
      </c>
      <c r="AN3">
        <v>0.63821899999999998</v>
      </c>
      <c r="AO3">
        <v>0</v>
      </c>
      <c r="AP3">
        <v>3.4368720000000001</v>
      </c>
      <c r="AQ3">
        <v>0</v>
      </c>
      <c r="AR3">
        <v>26.44632</v>
      </c>
      <c r="AS3">
        <v>15.983236</v>
      </c>
      <c r="AT3">
        <v>14.369934000000001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77.383676999999992</v>
      </c>
      <c r="BA3">
        <f>SUM(B3:AZ3)</f>
        <v>1790.2612240000001</v>
      </c>
      <c r="BD3">
        <v>6.94</v>
      </c>
      <c r="BE3">
        <v>1.84</v>
      </c>
      <c r="BF3">
        <v>2.87</v>
      </c>
      <c r="BG3">
        <v>1.72</v>
      </c>
      <c r="BH3">
        <v>6.04</v>
      </c>
      <c r="BI3">
        <v>0.84</v>
      </c>
      <c r="BJ3">
        <v>1.26</v>
      </c>
      <c r="BK3">
        <v>0.85</v>
      </c>
      <c r="BL3">
        <v>0</v>
      </c>
      <c r="BM3">
        <v>0.16</v>
      </c>
      <c r="BN3">
        <v>2.2400000000000002</v>
      </c>
      <c r="BO3">
        <v>3.61</v>
      </c>
      <c r="BP3">
        <v>0.25</v>
      </c>
      <c r="BQ3">
        <v>1.94</v>
      </c>
      <c r="BR3">
        <v>2.1</v>
      </c>
      <c r="BS3">
        <v>1.57</v>
      </c>
      <c r="BT3">
        <v>2.8452519999999999</v>
      </c>
      <c r="BU3">
        <v>1.2859339999999999</v>
      </c>
      <c r="BV3">
        <v>1.8920330000000001</v>
      </c>
      <c r="BW3">
        <v>1.861453</v>
      </c>
      <c r="BX3">
        <v>1.8774740000000001</v>
      </c>
      <c r="BY3">
        <v>2.5718679999999998</v>
      </c>
      <c r="BZ3">
        <v>1.2722169999999999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5.0922999999999998</v>
      </c>
      <c r="CK3">
        <v>1.792133</v>
      </c>
      <c r="CL3">
        <v>1.856811</v>
      </c>
      <c r="CM3">
        <v>3.365221</v>
      </c>
      <c r="CN3">
        <v>3.3948659999999999</v>
      </c>
      <c r="CO3">
        <v>4.1149899999999997</v>
      </c>
      <c r="CP3">
        <v>2.6795249999999999</v>
      </c>
      <c r="CQ3">
        <v>3.3194249999999998</v>
      </c>
      <c r="CR3">
        <v>0.810867</v>
      </c>
      <c r="CS3">
        <v>2.6770100000000001</v>
      </c>
      <c r="CT3">
        <v>0</v>
      </c>
      <c r="CU3">
        <v>0</v>
      </c>
      <c r="CV3">
        <v>0</v>
      </c>
      <c r="CW3">
        <v>0.44429800000000003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77.383676999999992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358.56729799999999</v>
      </c>
      <c r="L4">
        <v>324.94478400000003</v>
      </c>
      <c r="M4">
        <v>89.035944000000001</v>
      </c>
      <c r="N4">
        <v>114.17551899999999</v>
      </c>
      <c r="O4">
        <v>119.57368200000001</v>
      </c>
      <c r="P4">
        <v>117.85553400000001</v>
      </c>
      <c r="Q4">
        <v>9.4244059999999994</v>
      </c>
      <c r="R4">
        <v>9.5820000000000007</v>
      </c>
      <c r="S4">
        <v>9.7944580000000006</v>
      </c>
      <c r="T4">
        <v>0.53659199999999996</v>
      </c>
      <c r="U4">
        <v>334.38784500000003</v>
      </c>
      <c r="V4">
        <v>0</v>
      </c>
      <c r="W4">
        <v>12.4566</v>
      </c>
      <c r="X4">
        <v>38.252450000000003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8.7617809999999992</v>
      </c>
      <c r="AG4">
        <v>42.301079999999999</v>
      </c>
      <c r="AH4">
        <v>0</v>
      </c>
      <c r="AI4">
        <v>0</v>
      </c>
      <c r="AJ4">
        <v>0</v>
      </c>
      <c r="AK4">
        <v>52.165365999999999</v>
      </c>
      <c r="AL4">
        <v>2.4495420000000001</v>
      </c>
      <c r="AM4">
        <v>0</v>
      </c>
      <c r="AN4">
        <v>0.63821899999999998</v>
      </c>
      <c r="AO4">
        <v>0</v>
      </c>
      <c r="AP4">
        <v>3.4368720000000001</v>
      </c>
      <c r="AQ4">
        <v>0</v>
      </c>
      <c r="AR4">
        <v>26.44632</v>
      </c>
      <c r="AS4">
        <v>15.983236</v>
      </c>
      <c r="AT4">
        <v>12.915400999999999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77.471685000000008</v>
      </c>
      <c r="BA4">
        <f t="shared" ref="BA4:BA67" si="1">SUM(B4:AZ4)</f>
        <v>1781.1566139999998</v>
      </c>
      <c r="BD4">
        <v>6.94</v>
      </c>
      <c r="BE4">
        <v>1.84</v>
      </c>
      <c r="BF4">
        <v>2.87</v>
      </c>
      <c r="BG4">
        <v>1.72</v>
      </c>
      <c r="BH4">
        <v>6.04</v>
      </c>
      <c r="BI4">
        <v>0.84</v>
      </c>
      <c r="BJ4">
        <v>1.26</v>
      </c>
      <c r="BK4">
        <v>0.87</v>
      </c>
      <c r="BL4">
        <v>0</v>
      </c>
      <c r="BM4">
        <v>0.16</v>
      </c>
      <c r="BN4">
        <v>2.2400000000000002</v>
      </c>
      <c r="BO4">
        <v>3.61</v>
      </c>
      <c r="BP4">
        <v>0.25</v>
      </c>
      <c r="BQ4">
        <v>1.94</v>
      </c>
      <c r="BR4">
        <v>2.1</v>
      </c>
      <c r="BS4">
        <v>1.57</v>
      </c>
      <c r="BT4">
        <v>2.8452519999999999</v>
      </c>
      <c r="BU4">
        <v>1.2859339999999999</v>
      </c>
      <c r="BV4">
        <v>1.8920330000000001</v>
      </c>
      <c r="BW4">
        <v>1.861453</v>
      </c>
      <c r="BX4">
        <v>1.8774740000000001</v>
      </c>
      <c r="BY4">
        <v>2.5718679999999998</v>
      </c>
      <c r="BZ4">
        <v>1.2722169999999999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5.0922999999999998</v>
      </c>
      <c r="CK4">
        <v>1.792133</v>
      </c>
      <c r="CL4">
        <v>1.856811</v>
      </c>
      <c r="CM4">
        <v>3.365221</v>
      </c>
      <c r="CN4">
        <v>3.3948659999999999</v>
      </c>
      <c r="CO4">
        <v>4.1149899999999997</v>
      </c>
      <c r="CP4">
        <v>2.7475329999999998</v>
      </c>
      <c r="CQ4">
        <v>3.3194249999999998</v>
      </c>
      <c r="CR4">
        <v>0.810867</v>
      </c>
      <c r="CS4">
        <v>2.6770100000000001</v>
      </c>
      <c r="CT4">
        <v>0</v>
      </c>
      <c r="CU4">
        <v>0</v>
      </c>
      <c r="CV4">
        <v>0</v>
      </c>
      <c r="CW4">
        <v>0.44429800000000003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77.471685000000008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358.57321200000001</v>
      </c>
      <c r="L5">
        <v>324.94478400000003</v>
      </c>
      <c r="M5">
        <v>89.035944000000001</v>
      </c>
      <c r="N5">
        <v>114.17551899999999</v>
      </c>
      <c r="O5">
        <v>119.57368200000001</v>
      </c>
      <c r="P5">
        <v>117.85553400000001</v>
      </c>
      <c r="Q5">
        <v>9.7270699999999994</v>
      </c>
      <c r="R5">
        <v>19.728636000000002</v>
      </c>
      <c r="S5">
        <v>12.466239</v>
      </c>
      <c r="T5">
        <v>0.53659199999999996</v>
      </c>
      <c r="U5">
        <v>334.38784500000003</v>
      </c>
      <c r="V5">
        <v>0</v>
      </c>
      <c r="W5">
        <v>12.4566</v>
      </c>
      <c r="X5">
        <v>32.578800000000001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8.7617809999999992</v>
      </c>
      <c r="AG5">
        <v>42.301079999999999</v>
      </c>
      <c r="AH5">
        <v>0</v>
      </c>
      <c r="AI5">
        <v>0</v>
      </c>
      <c r="AJ5">
        <v>0</v>
      </c>
      <c r="AK5">
        <v>52.165365999999999</v>
      </c>
      <c r="AL5">
        <v>2.4495420000000001</v>
      </c>
      <c r="AM5">
        <v>0</v>
      </c>
      <c r="AN5">
        <v>0.63821899999999998</v>
      </c>
      <c r="AO5">
        <v>0</v>
      </c>
      <c r="AP5">
        <v>3.4368720000000001</v>
      </c>
      <c r="AQ5">
        <v>0</v>
      </c>
      <c r="AR5">
        <v>8.4628219999999992</v>
      </c>
      <c r="AS5">
        <v>9.7961770000000001</v>
      </c>
      <c r="AT5">
        <v>13.863681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77.587037999999993</v>
      </c>
      <c r="BA5">
        <f t="shared" si="1"/>
        <v>1765.5030349999995</v>
      </c>
      <c r="BD5">
        <v>6.94</v>
      </c>
      <c r="BE5">
        <v>1.84</v>
      </c>
      <c r="BF5">
        <v>2.87</v>
      </c>
      <c r="BG5">
        <v>1.72</v>
      </c>
      <c r="BH5">
        <v>6.04</v>
      </c>
      <c r="BI5">
        <v>0.84</v>
      </c>
      <c r="BJ5">
        <v>1.26</v>
      </c>
      <c r="BK5">
        <v>0.87</v>
      </c>
      <c r="BL5">
        <v>0</v>
      </c>
      <c r="BM5">
        <v>0.16</v>
      </c>
      <c r="BN5">
        <v>2.2400000000000002</v>
      </c>
      <c r="BO5">
        <v>3.61</v>
      </c>
      <c r="BP5">
        <v>0.25</v>
      </c>
      <c r="BQ5">
        <v>1.94</v>
      </c>
      <c r="BR5">
        <v>2.1</v>
      </c>
      <c r="BS5">
        <v>1.57</v>
      </c>
      <c r="BT5">
        <v>2.8452519999999999</v>
      </c>
      <c r="BU5">
        <v>1.2859339999999999</v>
      </c>
      <c r="BV5">
        <v>1.9230499999999999</v>
      </c>
      <c r="BW5">
        <v>1.861453</v>
      </c>
      <c r="BX5">
        <v>1.8774740000000001</v>
      </c>
      <c r="BY5">
        <v>2.5718679999999998</v>
      </c>
      <c r="BZ5">
        <v>1.2722169999999999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5.0922999999999998</v>
      </c>
      <c r="CK5">
        <v>1.792133</v>
      </c>
      <c r="CL5">
        <v>1.856811</v>
      </c>
      <c r="CM5">
        <v>3.365221</v>
      </c>
      <c r="CN5">
        <v>3.3948659999999999</v>
      </c>
      <c r="CO5">
        <v>4.1149899999999997</v>
      </c>
      <c r="CP5">
        <v>2.8155410000000001</v>
      </c>
      <c r="CQ5">
        <v>3.3194249999999998</v>
      </c>
      <c r="CR5">
        <v>0.810867</v>
      </c>
      <c r="CS5">
        <v>2.6770100000000001</v>
      </c>
      <c r="CT5">
        <v>0</v>
      </c>
      <c r="CU5">
        <v>0</v>
      </c>
      <c r="CV5">
        <v>0</v>
      </c>
      <c r="CW5">
        <v>0.46062599999999998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77.587037999999993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358.56729799999999</v>
      </c>
      <c r="L6">
        <v>324.94478400000003</v>
      </c>
      <c r="M6">
        <v>89.035944000000001</v>
      </c>
      <c r="N6">
        <v>114.17551899999999</v>
      </c>
      <c r="O6">
        <v>119.57368200000001</v>
      </c>
      <c r="P6">
        <v>117.85553400000001</v>
      </c>
      <c r="Q6">
        <v>9.7270699999999994</v>
      </c>
      <c r="R6">
        <v>19.728636000000002</v>
      </c>
      <c r="S6">
        <v>12.466239</v>
      </c>
      <c r="T6">
        <v>0.53659199999999996</v>
      </c>
      <c r="U6">
        <v>334.38784500000003</v>
      </c>
      <c r="V6">
        <v>0</v>
      </c>
      <c r="W6">
        <v>12.4566</v>
      </c>
      <c r="X6">
        <v>32.578800000000001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8.7617809999999992</v>
      </c>
      <c r="AG6">
        <v>42.301079999999999</v>
      </c>
      <c r="AH6">
        <v>0</v>
      </c>
      <c r="AI6">
        <v>0</v>
      </c>
      <c r="AJ6">
        <v>0</v>
      </c>
      <c r="AK6">
        <v>52.165365999999999</v>
      </c>
      <c r="AL6">
        <v>2.4495420000000001</v>
      </c>
      <c r="AM6">
        <v>0</v>
      </c>
      <c r="AN6">
        <v>0.63821899999999998</v>
      </c>
      <c r="AO6">
        <v>0</v>
      </c>
      <c r="AP6">
        <v>3.4368720000000001</v>
      </c>
      <c r="AQ6">
        <v>0</v>
      </c>
      <c r="AR6">
        <v>4.2314109999999996</v>
      </c>
      <c r="AS6">
        <v>9.7961770000000001</v>
      </c>
      <c r="AT6">
        <v>13.865625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77.655046999999996</v>
      </c>
      <c r="BA6">
        <f t="shared" si="1"/>
        <v>1761.3356629999994</v>
      </c>
      <c r="BD6">
        <v>6.94</v>
      </c>
      <c r="BE6">
        <v>1.84</v>
      </c>
      <c r="BF6">
        <v>2.87</v>
      </c>
      <c r="BG6">
        <v>1.72</v>
      </c>
      <c r="BH6">
        <v>6.04</v>
      </c>
      <c r="BI6">
        <v>0.84</v>
      </c>
      <c r="BJ6">
        <v>1.26</v>
      </c>
      <c r="BK6">
        <v>0.87</v>
      </c>
      <c r="BL6">
        <v>0</v>
      </c>
      <c r="BM6">
        <v>0.16</v>
      </c>
      <c r="BN6">
        <v>2.2400000000000002</v>
      </c>
      <c r="BO6">
        <v>3.61</v>
      </c>
      <c r="BP6">
        <v>0.25</v>
      </c>
      <c r="BQ6">
        <v>1.94</v>
      </c>
      <c r="BR6">
        <v>2.1</v>
      </c>
      <c r="BS6">
        <v>1.57</v>
      </c>
      <c r="BT6">
        <v>2.8452519999999999</v>
      </c>
      <c r="BU6">
        <v>1.2859339999999999</v>
      </c>
      <c r="BV6">
        <v>1.9230499999999999</v>
      </c>
      <c r="BW6">
        <v>1.861453</v>
      </c>
      <c r="BX6">
        <v>1.8774740000000001</v>
      </c>
      <c r="BY6">
        <v>2.5718679999999998</v>
      </c>
      <c r="BZ6">
        <v>1.2722169999999999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5.0922999999999998</v>
      </c>
      <c r="CK6">
        <v>1.792133</v>
      </c>
      <c r="CL6">
        <v>1.856811</v>
      </c>
      <c r="CM6">
        <v>3.365221</v>
      </c>
      <c r="CN6">
        <v>3.3948659999999999</v>
      </c>
      <c r="CO6">
        <v>4.1149899999999997</v>
      </c>
      <c r="CP6">
        <v>2.8835500000000001</v>
      </c>
      <c r="CQ6">
        <v>3.3194249999999998</v>
      </c>
      <c r="CR6">
        <v>0.810867</v>
      </c>
      <c r="CS6">
        <v>2.6770100000000001</v>
      </c>
      <c r="CT6">
        <v>0</v>
      </c>
      <c r="CU6">
        <v>0</v>
      </c>
      <c r="CV6">
        <v>0</v>
      </c>
      <c r="CW6">
        <v>0.46062599999999998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77.655046999999996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358.57321200000001</v>
      </c>
      <c r="L7">
        <v>324.94478400000003</v>
      </c>
      <c r="M7">
        <v>89.035944000000001</v>
      </c>
      <c r="N7">
        <v>114.17551899999999</v>
      </c>
      <c r="O7">
        <v>119.57368200000001</v>
      </c>
      <c r="P7">
        <v>117.85553400000001</v>
      </c>
      <c r="Q7">
        <v>9.7270699999999994</v>
      </c>
      <c r="R7">
        <v>19.031420000000001</v>
      </c>
      <c r="S7">
        <v>11.765933</v>
      </c>
      <c r="T7">
        <v>0.53659199999999996</v>
      </c>
      <c r="U7">
        <v>334.38784500000003</v>
      </c>
      <c r="V7">
        <v>0</v>
      </c>
      <c r="W7">
        <v>12.4566</v>
      </c>
      <c r="X7">
        <v>32.578800000000001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8.7617809999999992</v>
      </c>
      <c r="AG7">
        <v>42.301079999999999</v>
      </c>
      <c r="AH7">
        <v>0</v>
      </c>
      <c r="AI7">
        <v>0</v>
      </c>
      <c r="AJ7">
        <v>0</v>
      </c>
      <c r="AK7">
        <v>52.165365999999999</v>
      </c>
      <c r="AL7">
        <v>2.4495420000000001</v>
      </c>
      <c r="AM7">
        <v>0</v>
      </c>
      <c r="AN7">
        <v>0.63821899999999998</v>
      </c>
      <c r="AO7">
        <v>0</v>
      </c>
      <c r="AP7">
        <v>3.4368720000000001</v>
      </c>
      <c r="AQ7">
        <v>0</v>
      </c>
      <c r="AR7">
        <v>4.2314109999999996</v>
      </c>
      <c r="AS7">
        <v>9.7961770000000001</v>
      </c>
      <c r="AT7">
        <v>13.648311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77.723055000000002</v>
      </c>
      <c r="BA7">
        <f t="shared" si="1"/>
        <v>1759.7947489999992</v>
      </c>
      <c r="BD7">
        <v>6.94</v>
      </c>
      <c r="BE7">
        <v>1.84</v>
      </c>
      <c r="BF7">
        <v>2.87</v>
      </c>
      <c r="BG7">
        <v>1.72</v>
      </c>
      <c r="BH7">
        <v>6.04</v>
      </c>
      <c r="BI7">
        <v>0.84</v>
      </c>
      <c r="BJ7">
        <v>1.26</v>
      </c>
      <c r="BK7">
        <v>0.87</v>
      </c>
      <c r="BL7">
        <v>0</v>
      </c>
      <c r="BM7">
        <v>0.16</v>
      </c>
      <c r="BN7">
        <v>2.2400000000000002</v>
      </c>
      <c r="BO7">
        <v>3.61</v>
      </c>
      <c r="BP7">
        <v>0.25</v>
      </c>
      <c r="BQ7">
        <v>1.94</v>
      </c>
      <c r="BR7">
        <v>2.1</v>
      </c>
      <c r="BS7">
        <v>1.57</v>
      </c>
      <c r="BT7">
        <v>2.8452519999999999</v>
      </c>
      <c r="BU7">
        <v>1.2859339999999999</v>
      </c>
      <c r="BV7">
        <v>1.9230499999999999</v>
      </c>
      <c r="BW7">
        <v>1.861453</v>
      </c>
      <c r="BX7">
        <v>1.8774740000000001</v>
      </c>
      <c r="BY7">
        <v>2.5718679999999998</v>
      </c>
      <c r="BZ7">
        <v>1.2722169999999999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5.0922999999999998</v>
      </c>
      <c r="CK7">
        <v>1.792133</v>
      </c>
      <c r="CL7">
        <v>1.856811</v>
      </c>
      <c r="CM7">
        <v>3.365221</v>
      </c>
      <c r="CN7">
        <v>3.3948659999999999</v>
      </c>
      <c r="CO7">
        <v>4.1149899999999997</v>
      </c>
      <c r="CP7">
        <v>2.9515579999999999</v>
      </c>
      <c r="CQ7">
        <v>3.3194249999999998</v>
      </c>
      <c r="CR7">
        <v>0.810867</v>
      </c>
      <c r="CS7">
        <v>2.6770100000000001</v>
      </c>
      <c r="CT7">
        <v>0</v>
      </c>
      <c r="CU7">
        <v>0</v>
      </c>
      <c r="CV7">
        <v>0</v>
      </c>
      <c r="CW7">
        <v>0.46062599999999998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77.723055000000002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358.56729799999999</v>
      </c>
      <c r="L8">
        <v>324.94478400000003</v>
      </c>
      <c r="M8">
        <v>89.035944000000001</v>
      </c>
      <c r="N8">
        <v>114.17551899999999</v>
      </c>
      <c r="O8">
        <v>119.57368200000001</v>
      </c>
      <c r="P8">
        <v>117.85553400000001</v>
      </c>
      <c r="Q8">
        <v>9.7270699999999994</v>
      </c>
      <c r="R8">
        <v>19.614491999999998</v>
      </c>
      <c r="S8">
        <v>12.226164000000001</v>
      </c>
      <c r="T8">
        <v>0.53659199999999996</v>
      </c>
      <c r="U8">
        <v>334.38784500000003</v>
      </c>
      <c r="V8">
        <v>0</v>
      </c>
      <c r="W8">
        <v>12.4566</v>
      </c>
      <c r="X8">
        <v>32.578800000000001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8.7617809999999992</v>
      </c>
      <c r="AG8">
        <v>42.301079999999999</v>
      </c>
      <c r="AH8">
        <v>0</v>
      </c>
      <c r="AI8">
        <v>0</v>
      </c>
      <c r="AJ8">
        <v>0</v>
      </c>
      <c r="AK8">
        <v>52.165365999999999</v>
      </c>
      <c r="AL8">
        <v>2.4495420000000001</v>
      </c>
      <c r="AM8">
        <v>0</v>
      </c>
      <c r="AN8">
        <v>0.63821899999999998</v>
      </c>
      <c r="AO8">
        <v>0</v>
      </c>
      <c r="AP8">
        <v>3.4368720000000001</v>
      </c>
      <c r="AQ8">
        <v>0</v>
      </c>
      <c r="AR8">
        <v>4.2314109999999996</v>
      </c>
      <c r="AS8">
        <v>9.7961770000000001</v>
      </c>
      <c r="AT8">
        <v>14.340073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77.791062999999994</v>
      </c>
      <c r="BA8">
        <f t="shared" si="1"/>
        <v>1761.5919079999992</v>
      </c>
      <c r="BD8">
        <v>6.94</v>
      </c>
      <c r="BE8">
        <v>1.84</v>
      </c>
      <c r="BF8">
        <v>2.87</v>
      </c>
      <c r="BG8">
        <v>1.72</v>
      </c>
      <c r="BH8">
        <v>6.04</v>
      </c>
      <c r="BI8">
        <v>0.84</v>
      </c>
      <c r="BJ8">
        <v>1.26</v>
      </c>
      <c r="BK8">
        <v>0.87</v>
      </c>
      <c r="BL8">
        <v>0</v>
      </c>
      <c r="BM8">
        <v>0.16</v>
      </c>
      <c r="BN8">
        <v>2.2400000000000002</v>
      </c>
      <c r="BO8">
        <v>3.61</v>
      </c>
      <c r="BP8">
        <v>0.25</v>
      </c>
      <c r="BQ8">
        <v>1.94</v>
      </c>
      <c r="BR8">
        <v>2.1</v>
      </c>
      <c r="BS8">
        <v>1.57</v>
      </c>
      <c r="BT8">
        <v>2.8452519999999999</v>
      </c>
      <c r="BU8">
        <v>1.2859339999999999</v>
      </c>
      <c r="BV8">
        <v>1.9230499999999999</v>
      </c>
      <c r="BW8">
        <v>1.861453</v>
      </c>
      <c r="BX8">
        <v>1.8774740000000001</v>
      </c>
      <c r="BY8">
        <v>2.5718679999999998</v>
      </c>
      <c r="BZ8">
        <v>1.2722169999999999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5.0922999999999998</v>
      </c>
      <c r="CK8">
        <v>1.792133</v>
      </c>
      <c r="CL8">
        <v>1.856811</v>
      </c>
      <c r="CM8">
        <v>3.365221</v>
      </c>
      <c r="CN8">
        <v>3.3948659999999999</v>
      </c>
      <c r="CO8">
        <v>4.1149899999999997</v>
      </c>
      <c r="CP8">
        <v>3.0195660000000002</v>
      </c>
      <c r="CQ8">
        <v>3.3194249999999998</v>
      </c>
      <c r="CR8">
        <v>0.810867</v>
      </c>
      <c r="CS8">
        <v>2.6770100000000001</v>
      </c>
      <c r="CT8">
        <v>0</v>
      </c>
      <c r="CU8">
        <v>0</v>
      </c>
      <c r="CV8">
        <v>0</v>
      </c>
      <c r="CW8">
        <v>0.46062599999999998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77.791062999999994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358.57321200000001</v>
      </c>
      <c r="L9">
        <v>324.94478400000003</v>
      </c>
      <c r="M9">
        <v>89.035944000000001</v>
      </c>
      <c r="N9">
        <v>114.17551899999999</v>
      </c>
      <c r="O9">
        <v>119.57368200000001</v>
      </c>
      <c r="P9">
        <v>117.85553400000001</v>
      </c>
      <c r="Q9">
        <v>8.6784859999999995</v>
      </c>
      <c r="R9">
        <v>19.031420000000001</v>
      </c>
      <c r="S9">
        <v>11.673522</v>
      </c>
      <c r="T9">
        <v>0.53659199999999996</v>
      </c>
      <c r="U9">
        <v>334.38784500000003</v>
      </c>
      <c r="V9">
        <v>0</v>
      </c>
      <c r="W9">
        <v>12.4566</v>
      </c>
      <c r="X9">
        <v>32.578800000000001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8.7617809999999992</v>
      </c>
      <c r="AG9">
        <v>42.301079999999999</v>
      </c>
      <c r="AH9">
        <v>0</v>
      </c>
      <c r="AI9">
        <v>0</v>
      </c>
      <c r="AJ9">
        <v>0</v>
      </c>
      <c r="AK9">
        <v>52.165365999999999</v>
      </c>
      <c r="AL9">
        <v>2.4495420000000001</v>
      </c>
      <c r="AM9">
        <v>0</v>
      </c>
      <c r="AN9">
        <v>0.63821899999999998</v>
      </c>
      <c r="AO9">
        <v>0</v>
      </c>
      <c r="AP9">
        <v>3.4368720000000001</v>
      </c>
      <c r="AQ9">
        <v>0</v>
      </c>
      <c r="AR9">
        <v>4.2314109999999996</v>
      </c>
      <c r="AS9">
        <v>9.7961770000000001</v>
      </c>
      <c r="AT9">
        <v>14.369934000000001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77.877583000000001</v>
      </c>
      <c r="BA9">
        <f t="shared" si="1"/>
        <v>1759.5299049999996</v>
      </c>
      <c r="BD9">
        <v>6.94</v>
      </c>
      <c r="BE9">
        <v>1.84</v>
      </c>
      <c r="BF9">
        <v>2.87</v>
      </c>
      <c r="BG9">
        <v>1.72</v>
      </c>
      <c r="BH9">
        <v>6.04</v>
      </c>
      <c r="BI9">
        <v>0.84</v>
      </c>
      <c r="BJ9">
        <v>1.26</v>
      </c>
      <c r="BK9">
        <v>0.87</v>
      </c>
      <c r="BL9">
        <v>0</v>
      </c>
      <c r="BM9">
        <v>0.16</v>
      </c>
      <c r="BN9">
        <v>2.2400000000000002</v>
      </c>
      <c r="BO9">
        <v>3.61</v>
      </c>
      <c r="BP9">
        <v>0.25</v>
      </c>
      <c r="BQ9">
        <v>1.94</v>
      </c>
      <c r="BR9">
        <v>2.1</v>
      </c>
      <c r="BS9">
        <v>1.57</v>
      </c>
      <c r="BT9">
        <v>2.8452519999999999</v>
      </c>
      <c r="BU9">
        <v>1.2859339999999999</v>
      </c>
      <c r="BV9">
        <v>1.9230499999999999</v>
      </c>
      <c r="BW9">
        <v>1.861453</v>
      </c>
      <c r="BX9">
        <v>1.8774740000000001</v>
      </c>
      <c r="BY9">
        <v>2.5718679999999998</v>
      </c>
      <c r="BZ9">
        <v>1.2722169999999999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5.0922999999999998</v>
      </c>
      <c r="CK9">
        <v>1.792133</v>
      </c>
      <c r="CL9">
        <v>1.856811</v>
      </c>
      <c r="CM9">
        <v>3.365221</v>
      </c>
      <c r="CN9">
        <v>3.3948659999999999</v>
      </c>
      <c r="CO9">
        <v>4.1149899999999997</v>
      </c>
      <c r="CP9">
        <v>3.087574</v>
      </c>
      <c r="CQ9">
        <v>3.3194249999999998</v>
      </c>
      <c r="CR9">
        <v>0.810867</v>
      </c>
      <c r="CS9">
        <v>2.6770100000000001</v>
      </c>
      <c r="CT9">
        <v>0</v>
      </c>
      <c r="CU9">
        <v>0</v>
      </c>
      <c r="CV9">
        <v>0</v>
      </c>
      <c r="CW9">
        <v>0.47913800000000001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77.877583000000001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358.56729799999999</v>
      </c>
      <c r="L10">
        <v>324.94478400000003</v>
      </c>
      <c r="M10">
        <v>89.035944000000001</v>
      </c>
      <c r="N10">
        <v>114.17551899999999</v>
      </c>
      <c r="O10">
        <v>119.57368200000001</v>
      </c>
      <c r="P10">
        <v>117.85553400000001</v>
      </c>
      <c r="Q10">
        <v>8.6784859999999995</v>
      </c>
      <c r="R10">
        <v>19.031420000000001</v>
      </c>
      <c r="S10">
        <v>11.673522</v>
      </c>
      <c r="T10">
        <v>0.53659199999999996</v>
      </c>
      <c r="U10">
        <v>334.38784500000003</v>
      </c>
      <c r="V10">
        <v>0</v>
      </c>
      <c r="W10">
        <v>12.4566</v>
      </c>
      <c r="X10">
        <v>32.578800000000001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8.7617809999999992</v>
      </c>
      <c r="AG10">
        <v>42.301079999999999</v>
      </c>
      <c r="AH10">
        <v>0</v>
      </c>
      <c r="AI10">
        <v>0</v>
      </c>
      <c r="AJ10">
        <v>0</v>
      </c>
      <c r="AK10">
        <v>52.165365999999999</v>
      </c>
      <c r="AL10">
        <v>2.4495420000000001</v>
      </c>
      <c r="AM10">
        <v>0</v>
      </c>
      <c r="AN10">
        <v>0.63821899999999998</v>
      </c>
      <c r="AO10">
        <v>0</v>
      </c>
      <c r="AP10">
        <v>3.4368720000000001</v>
      </c>
      <c r="AQ10">
        <v>0</v>
      </c>
      <c r="AR10">
        <v>4.2314109999999996</v>
      </c>
      <c r="AS10">
        <v>9.7961770000000001</v>
      </c>
      <c r="AT10">
        <v>14.369934000000001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78.007093999999995</v>
      </c>
      <c r="BA10">
        <f t="shared" si="1"/>
        <v>1759.6535019999997</v>
      </c>
      <c r="BD10">
        <v>6.94</v>
      </c>
      <c r="BE10">
        <v>1.84</v>
      </c>
      <c r="BF10">
        <v>2.87</v>
      </c>
      <c r="BG10">
        <v>1.72</v>
      </c>
      <c r="BH10">
        <v>6.04</v>
      </c>
      <c r="BI10">
        <v>0.84</v>
      </c>
      <c r="BJ10">
        <v>1.26</v>
      </c>
      <c r="BK10">
        <v>0.87</v>
      </c>
      <c r="BL10">
        <v>0</v>
      </c>
      <c r="BM10">
        <v>0.16</v>
      </c>
      <c r="BN10">
        <v>2.2400000000000002</v>
      </c>
      <c r="BO10">
        <v>3.61</v>
      </c>
      <c r="BP10">
        <v>0.25</v>
      </c>
      <c r="BQ10">
        <v>1.94</v>
      </c>
      <c r="BR10">
        <v>2.1</v>
      </c>
      <c r="BS10">
        <v>1.57</v>
      </c>
      <c r="BT10">
        <v>2.8452519999999999</v>
      </c>
      <c r="BU10">
        <v>1.2859339999999999</v>
      </c>
      <c r="BV10">
        <v>1.9230499999999999</v>
      </c>
      <c r="BW10">
        <v>1.861453</v>
      </c>
      <c r="BX10">
        <v>1.8774740000000001</v>
      </c>
      <c r="BY10">
        <v>2.5718679999999998</v>
      </c>
      <c r="BZ10">
        <v>1.2722169999999999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5.0922999999999998</v>
      </c>
      <c r="CK10">
        <v>1.792133</v>
      </c>
      <c r="CL10">
        <v>1.856811</v>
      </c>
      <c r="CM10">
        <v>3.365221</v>
      </c>
      <c r="CN10">
        <v>3.3948659999999999</v>
      </c>
      <c r="CO10">
        <v>4.1149899999999997</v>
      </c>
      <c r="CP10">
        <v>3.1963879999999998</v>
      </c>
      <c r="CQ10">
        <v>3.3194249999999998</v>
      </c>
      <c r="CR10">
        <v>0.810867</v>
      </c>
      <c r="CS10">
        <v>2.6770100000000001</v>
      </c>
      <c r="CT10">
        <v>0</v>
      </c>
      <c r="CU10">
        <v>0</v>
      </c>
      <c r="CV10">
        <v>0</v>
      </c>
      <c r="CW10">
        <v>0.49983499999999997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78.007093999999995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358.32138700000002</v>
      </c>
      <c r="L11">
        <v>324.94478400000003</v>
      </c>
      <c r="M11">
        <v>89.035944000000001</v>
      </c>
      <c r="N11">
        <v>114.17551899999999</v>
      </c>
      <c r="O11">
        <v>119.57368200000001</v>
      </c>
      <c r="P11">
        <v>117.85553400000001</v>
      </c>
      <c r="Q11">
        <v>8.6082660000000004</v>
      </c>
      <c r="R11">
        <v>19.614491999999998</v>
      </c>
      <c r="S11">
        <v>12.143821000000001</v>
      </c>
      <c r="T11">
        <v>0.53659199999999996</v>
      </c>
      <c r="U11">
        <v>334.38784500000003</v>
      </c>
      <c r="V11">
        <v>0</v>
      </c>
      <c r="W11">
        <v>12.4566</v>
      </c>
      <c r="X11">
        <v>32.578800000000001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8.7617809999999992</v>
      </c>
      <c r="AG11">
        <v>42.301079999999999</v>
      </c>
      <c r="AH11">
        <v>0</v>
      </c>
      <c r="AI11">
        <v>0</v>
      </c>
      <c r="AJ11">
        <v>0</v>
      </c>
      <c r="AK11">
        <v>52.165365999999999</v>
      </c>
      <c r="AL11">
        <v>2.4495420000000001</v>
      </c>
      <c r="AM11">
        <v>0</v>
      </c>
      <c r="AN11">
        <v>0.63821899999999998</v>
      </c>
      <c r="AO11">
        <v>0</v>
      </c>
      <c r="AP11">
        <v>3.4368720000000001</v>
      </c>
      <c r="AQ11">
        <v>0</v>
      </c>
      <c r="AR11">
        <v>4.2314109999999996</v>
      </c>
      <c r="AS11">
        <v>9.7961770000000001</v>
      </c>
      <c r="AT11">
        <v>14.229215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78.282518999999994</v>
      </c>
      <c r="BA11">
        <f t="shared" si="1"/>
        <v>1760.5254479999994</v>
      </c>
      <c r="BD11">
        <v>6.94</v>
      </c>
      <c r="BE11">
        <v>1.84</v>
      </c>
      <c r="BF11">
        <v>2.87</v>
      </c>
      <c r="BG11">
        <v>1.72</v>
      </c>
      <c r="BH11">
        <v>6.04</v>
      </c>
      <c r="BI11">
        <v>0.84</v>
      </c>
      <c r="BJ11">
        <v>1.26</v>
      </c>
      <c r="BK11">
        <v>0.87</v>
      </c>
      <c r="BL11">
        <v>0</v>
      </c>
      <c r="BM11">
        <v>0.16</v>
      </c>
      <c r="BN11">
        <v>2.2400000000000002</v>
      </c>
      <c r="BO11">
        <v>3.61</v>
      </c>
      <c r="BP11">
        <v>0.25</v>
      </c>
      <c r="BQ11">
        <v>1.94</v>
      </c>
      <c r="BR11">
        <v>2.1</v>
      </c>
      <c r="BS11">
        <v>1.57</v>
      </c>
      <c r="BT11">
        <v>2.8452519999999999</v>
      </c>
      <c r="BU11">
        <v>1.2859339999999999</v>
      </c>
      <c r="BV11">
        <v>1.9230499999999999</v>
      </c>
      <c r="BW11">
        <v>1.861453</v>
      </c>
      <c r="BX11">
        <v>1.8774740000000001</v>
      </c>
      <c r="BY11">
        <v>2.5718679999999998</v>
      </c>
      <c r="BZ11">
        <v>1.2722169999999999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5.0922999999999998</v>
      </c>
      <c r="CK11">
        <v>1.792133</v>
      </c>
      <c r="CL11">
        <v>1.856811</v>
      </c>
      <c r="CM11">
        <v>3.365221</v>
      </c>
      <c r="CN11">
        <v>3.3948659999999999</v>
      </c>
      <c r="CO11">
        <v>4.1149899999999997</v>
      </c>
      <c r="CP11">
        <v>3.3052009999999998</v>
      </c>
      <c r="CQ11">
        <v>3.3194249999999998</v>
      </c>
      <c r="CR11">
        <v>0.810867</v>
      </c>
      <c r="CS11">
        <v>2.6770100000000001</v>
      </c>
      <c r="CT11">
        <v>0</v>
      </c>
      <c r="CU11">
        <v>0</v>
      </c>
      <c r="CV11">
        <v>0</v>
      </c>
      <c r="CW11">
        <v>0.66644700000000001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78.282518999999994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358.31503300000003</v>
      </c>
      <c r="L12">
        <v>324.94478400000003</v>
      </c>
      <c r="M12">
        <v>89.035944000000001</v>
      </c>
      <c r="N12">
        <v>114.17551899999999</v>
      </c>
      <c r="O12">
        <v>119.57368200000001</v>
      </c>
      <c r="P12">
        <v>117.85553400000001</v>
      </c>
      <c r="Q12">
        <v>8.6082660000000004</v>
      </c>
      <c r="R12">
        <v>19.614491999999998</v>
      </c>
      <c r="S12">
        <v>12.143821000000001</v>
      </c>
      <c r="T12">
        <v>0.53659199999999996</v>
      </c>
      <c r="U12">
        <v>334.38784500000003</v>
      </c>
      <c r="V12">
        <v>0</v>
      </c>
      <c r="W12">
        <v>12.4566</v>
      </c>
      <c r="X12">
        <v>32.578800000000001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8.7617809999999992</v>
      </c>
      <c r="AG12">
        <v>42.301079999999999</v>
      </c>
      <c r="AH12">
        <v>0</v>
      </c>
      <c r="AI12">
        <v>0</v>
      </c>
      <c r="AJ12">
        <v>0</v>
      </c>
      <c r="AK12">
        <v>52.165365999999999</v>
      </c>
      <c r="AL12">
        <v>2.4495420000000001</v>
      </c>
      <c r="AM12">
        <v>0</v>
      </c>
      <c r="AN12">
        <v>0.63821899999999998</v>
      </c>
      <c r="AO12">
        <v>0</v>
      </c>
      <c r="AP12">
        <v>3.4368720000000001</v>
      </c>
      <c r="AQ12">
        <v>0</v>
      </c>
      <c r="AR12">
        <v>4.2314109999999996</v>
      </c>
      <c r="AS12">
        <v>9.7961770000000001</v>
      </c>
      <c r="AT12">
        <v>14.369934000000001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78.428356999999991</v>
      </c>
      <c r="BA12">
        <f t="shared" si="1"/>
        <v>1760.8056509999994</v>
      </c>
      <c r="BD12">
        <v>6.94</v>
      </c>
      <c r="BE12">
        <v>1.84</v>
      </c>
      <c r="BF12">
        <v>2.87</v>
      </c>
      <c r="BG12">
        <v>1.72</v>
      </c>
      <c r="BH12">
        <v>6.04</v>
      </c>
      <c r="BI12">
        <v>0.84</v>
      </c>
      <c r="BJ12">
        <v>1.26</v>
      </c>
      <c r="BK12">
        <v>0.87</v>
      </c>
      <c r="BL12">
        <v>0</v>
      </c>
      <c r="BM12">
        <v>0.16</v>
      </c>
      <c r="BN12">
        <v>2.2400000000000002</v>
      </c>
      <c r="BO12">
        <v>3.61</v>
      </c>
      <c r="BP12">
        <v>0.25</v>
      </c>
      <c r="BQ12">
        <v>1.94</v>
      </c>
      <c r="BR12">
        <v>2.1</v>
      </c>
      <c r="BS12">
        <v>1.57</v>
      </c>
      <c r="BT12">
        <v>2.8452519999999999</v>
      </c>
      <c r="BU12">
        <v>1.2859339999999999</v>
      </c>
      <c r="BV12">
        <v>1.9230499999999999</v>
      </c>
      <c r="BW12">
        <v>1.861453</v>
      </c>
      <c r="BX12">
        <v>1.8774740000000001</v>
      </c>
      <c r="BY12">
        <v>2.5718679999999998</v>
      </c>
      <c r="BZ12">
        <v>1.2722169999999999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5.0922999999999998</v>
      </c>
      <c r="CK12">
        <v>1.792133</v>
      </c>
      <c r="CL12">
        <v>1.856811</v>
      </c>
      <c r="CM12">
        <v>3.365221</v>
      </c>
      <c r="CN12">
        <v>3.3948659999999999</v>
      </c>
      <c r="CO12">
        <v>4.1149899999999997</v>
      </c>
      <c r="CP12">
        <v>3.4140139999999999</v>
      </c>
      <c r="CQ12">
        <v>3.3194249999999998</v>
      </c>
      <c r="CR12">
        <v>0.810867</v>
      </c>
      <c r="CS12">
        <v>2.6770100000000001</v>
      </c>
      <c r="CT12">
        <v>0</v>
      </c>
      <c r="CU12">
        <v>0</v>
      </c>
      <c r="CV12">
        <v>0</v>
      </c>
      <c r="CW12">
        <v>0.70347199999999999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78.428356999999991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358.32138700000002</v>
      </c>
      <c r="L13">
        <v>324.94478400000003</v>
      </c>
      <c r="M13">
        <v>89.035944000000001</v>
      </c>
      <c r="N13">
        <v>114.17551899999999</v>
      </c>
      <c r="O13">
        <v>119.57368200000001</v>
      </c>
      <c r="P13">
        <v>117.85553400000001</v>
      </c>
      <c r="Q13">
        <v>8.6082660000000004</v>
      </c>
      <c r="R13">
        <v>19.614491999999998</v>
      </c>
      <c r="S13">
        <v>12.143821000000001</v>
      </c>
      <c r="T13">
        <v>0.53659199999999996</v>
      </c>
      <c r="U13">
        <v>334.38784500000003</v>
      </c>
      <c r="V13">
        <v>0</v>
      </c>
      <c r="W13">
        <v>12.4566</v>
      </c>
      <c r="X13">
        <v>32.578800000000001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8.7617809999999992</v>
      </c>
      <c r="AG13">
        <v>42.301079999999999</v>
      </c>
      <c r="AH13">
        <v>0</v>
      </c>
      <c r="AI13">
        <v>0</v>
      </c>
      <c r="AJ13">
        <v>0</v>
      </c>
      <c r="AK13">
        <v>52.165365999999999</v>
      </c>
      <c r="AL13">
        <v>2.4495420000000001</v>
      </c>
      <c r="AM13">
        <v>0</v>
      </c>
      <c r="AN13">
        <v>0.63821899999999998</v>
      </c>
      <c r="AO13">
        <v>0</v>
      </c>
      <c r="AP13">
        <v>3.4368720000000001</v>
      </c>
      <c r="AQ13">
        <v>0</v>
      </c>
      <c r="AR13">
        <v>4.2314109999999996</v>
      </c>
      <c r="AS13">
        <v>9.7961770000000001</v>
      </c>
      <c r="AT13">
        <v>14.369934000000001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78.537170000000003</v>
      </c>
      <c r="BA13">
        <f t="shared" si="1"/>
        <v>1760.9208179999994</v>
      </c>
      <c r="BD13">
        <v>6.94</v>
      </c>
      <c r="BE13">
        <v>1.84</v>
      </c>
      <c r="BF13">
        <v>2.87</v>
      </c>
      <c r="BG13">
        <v>1.72</v>
      </c>
      <c r="BH13">
        <v>6.04</v>
      </c>
      <c r="BI13">
        <v>0.84</v>
      </c>
      <c r="BJ13">
        <v>1.26</v>
      </c>
      <c r="BK13">
        <v>0.87</v>
      </c>
      <c r="BL13">
        <v>0</v>
      </c>
      <c r="BM13">
        <v>0.16</v>
      </c>
      <c r="BN13">
        <v>2.2400000000000002</v>
      </c>
      <c r="BO13">
        <v>3.61</v>
      </c>
      <c r="BP13">
        <v>0.25</v>
      </c>
      <c r="BQ13">
        <v>1.94</v>
      </c>
      <c r="BR13">
        <v>2.1</v>
      </c>
      <c r="BS13">
        <v>1.57</v>
      </c>
      <c r="BT13">
        <v>2.8452519999999999</v>
      </c>
      <c r="BU13">
        <v>1.2859339999999999</v>
      </c>
      <c r="BV13">
        <v>1.9230499999999999</v>
      </c>
      <c r="BW13">
        <v>1.861453</v>
      </c>
      <c r="BX13">
        <v>1.8774740000000001</v>
      </c>
      <c r="BY13">
        <v>2.5718679999999998</v>
      </c>
      <c r="BZ13">
        <v>1.2722169999999999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5.0922999999999998</v>
      </c>
      <c r="CK13">
        <v>1.792133</v>
      </c>
      <c r="CL13">
        <v>1.856811</v>
      </c>
      <c r="CM13">
        <v>3.365221</v>
      </c>
      <c r="CN13">
        <v>3.3948659999999999</v>
      </c>
      <c r="CO13">
        <v>4.1149899999999997</v>
      </c>
      <c r="CP13">
        <v>3.5228269999999999</v>
      </c>
      <c r="CQ13">
        <v>3.3194249999999998</v>
      </c>
      <c r="CR13">
        <v>0.810867</v>
      </c>
      <c r="CS13">
        <v>2.6770100000000001</v>
      </c>
      <c r="CT13">
        <v>0</v>
      </c>
      <c r="CU13">
        <v>0</v>
      </c>
      <c r="CV13">
        <v>0</v>
      </c>
      <c r="CW13">
        <v>0.70347199999999999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78.537170000000003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358.31503300000003</v>
      </c>
      <c r="L14">
        <v>324.94478400000003</v>
      </c>
      <c r="M14">
        <v>89.035944000000001</v>
      </c>
      <c r="N14">
        <v>114.17551899999999</v>
      </c>
      <c r="O14">
        <v>119.57368200000001</v>
      </c>
      <c r="P14">
        <v>117.85553400000001</v>
      </c>
      <c r="Q14">
        <v>8.6082660000000004</v>
      </c>
      <c r="R14">
        <v>19.614491999999998</v>
      </c>
      <c r="S14">
        <v>12.143821000000001</v>
      </c>
      <c r="T14">
        <v>0.53659199999999996</v>
      </c>
      <c r="U14">
        <v>334.38784500000003</v>
      </c>
      <c r="V14">
        <v>0</v>
      </c>
      <c r="W14">
        <v>12.4566</v>
      </c>
      <c r="X14">
        <v>32.578800000000001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8.7617809999999992</v>
      </c>
      <c r="AG14">
        <v>42.301079999999999</v>
      </c>
      <c r="AH14">
        <v>0</v>
      </c>
      <c r="AI14">
        <v>0</v>
      </c>
      <c r="AJ14">
        <v>0</v>
      </c>
      <c r="AK14">
        <v>52.165365999999999</v>
      </c>
      <c r="AL14">
        <v>2.4495420000000001</v>
      </c>
      <c r="AM14">
        <v>0</v>
      </c>
      <c r="AN14">
        <v>0.63821899999999998</v>
      </c>
      <c r="AO14">
        <v>0</v>
      </c>
      <c r="AP14">
        <v>3.4368720000000001</v>
      </c>
      <c r="AQ14">
        <v>0</v>
      </c>
      <c r="AR14">
        <v>4.2314109999999996</v>
      </c>
      <c r="AS14">
        <v>9.7961770000000001</v>
      </c>
      <c r="AT14">
        <v>14.369934000000001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78.683008000000001</v>
      </c>
      <c r="BA14">
        <f t="shared" si="1"/>
        <v>1761.0603019999994</v>
      </c>
      <c r="BD14">
        <v>6.94</v>
      </c>
      <c r="BE14">
        <v>1.84</v>
      </c>
      <c r="BF14">
        <v>2.87</v>
      </c>
      <c r="BG14">
        <v>1.72</v>
      </c>
      <c r="BH14">
        <v>6.04</v>
      </c>
      <c r="BI14">
        <v>0.84</v>
      </c>
      <c r="BJ14">
        <v>1.26</v>
      </c>
      <c r="BK14">
        <v>0.87</v>
      </c>
      <c r="BL14">
        <v>0</v>
      </c>
      <c r="BM14">
        <v>0.16</v>
      </c>
      <c r="BN14">
        <v>2.2400000000000002</v>
      </c>
      <c r="BO14">
        <v>3.61</v>
      </c>
      <c r="BP14">
        <v>0.25</v>
      </c>
      <c r="BQ14">
        <v>1.94</v>
      </c>
      <c r="BR14">
        <v>2.1</v>
      </c>
      <c r="BS14">
        <v>1.57</v>
      </c>
      <c r="BT14">
        <v>2.8452519999999999</v>
      </c>
      <c r="BU14">
        <v>1.2859339999999999</v>
      </c>
      <c r="BV14">
        <v>1.9230499999999999</v>
      </c>
      <c r="BW14">
        <v>1.861453</v>
      </c>
      <c r="BX14">
        <v>1.8774740000000001</v>
      </c>
      <c r="BY14">
        <v>2.5718679999999998</v>
      </c>
      <c r="BZ14">
        <v>1.2722169999999999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5.0922999999999998</v>
      </c>
      <c r="CK14">
        <v>1.792133</v>
      </c>
      <c r="CL14">
        <v>1.856811</v>
      </c>
      <c r="CM14">
        <v>3.365221</v>
      </c>
      <c r="CN14">
        <v>3.3948659999999999</v>
      </c>
      <c r="CO14">
        <v>4.1149899999999997</v>
      </c>
      <c r="CP14">
        <v>3.63164</v>
      </c>
      <c r="CQ14">
        <v>3.3194249999999998</v>
      </c>
      <c r="CR14">
        <v>0.810867</v>
      </c>
      <c r="CS14">
        <v>2.6770100000000001</v>
      </c>
      <c r="CT14">
        <v>0</v>
      </c>
      <c r="CU14">
        <v>0</v>
      </c>
      <c r="CV14">
        <v>0</v>
      </c>
      <c r="CW14">
        <v>0.74049699999999996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78.683008000000001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358.32138700000002</v>
      </c>
      <c r="L15">
        <v>324.94478400000003</v>
      </c>
      <c r="M15">
        <v>89.035944000000001</v>
      </c>
      <c r="N15">
        <v>114.17551899999999</v>
      </c>
      <c r="O15">
        <v>119.57368200000001</v>
      </c>
      <c r="P15">
        <v>117.85553400000001</v>
      </c>
      <c r="Q15">
        <v>10.043362</v>
      </c>
      <c r="R15">
        <v>19.614491999999998</v>
      </c>
      <c r="S15">
        <v>12.143821000000001</v>
      </c>
      <c r="T15">
        <v>0.53659199999999996</v>
      </c>
      <c r="U15">
        <v>334.38784500000003</v>
      </c>
      <c r="V15">
        <v>0</v>
      </c>
      <c r="W15">
        <v>12.4566</v>
      </c>
      <c r="X15">
        <v>32.578800000000001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8.7617809999999992</v>
      </c>
      <c r="AG15">
        <v>42.301079999999999</v>
      </c>
      <c r="AH15">
        <v>0</v>
      </c>
      <c r="AI15">
        <v>0</v>
      </c>
      <c r="AJ15">
        <v>0</v>
      </c>
      <c r="AK15">
        <v>52.165365999999999</v>
      </c>
      <c r="AL15">
        <v>2.4495420000000001</v>
      </c>
      <c r="AM15">
        <v>0</v>
      </c>
      <c r="AN15">
        <v>0.63821899999999998</v>
      </c>
      <c r="AO15">
        <v>0</v>
      </c>
      <c r="AP15">
        <v>3.4368720000000001</v>
      </c>
      <c r="AQ15">
        <v>0</v>
      </c>
      <c r="AR15">
        <v>4.2314109999999996</v>
      </c>
      <c r="AS15">
        <v>9.7961770000000001</v>
      </c>
      <c r="AT15">
        <v>14.369934000000001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78.791820999999999</v>
      </c>
      <c r="BA15">
        <f t="shared" si="1"/>
        <v>1762.6105649999993</v>
      </c>
      <c r="BD15">
        <v>6.94</v>
      </c>
      <c r="BE15">
        <v>1.84</v>
      </c>
      <c r="BF15">
        <v>2.87</v>
      </c>
      <c r="BG15">
        <v>1.72</v>
      </c>
      <c r="BH15">
        <v>6.04</v>
      </c>
      <c r="BI15">
        <v>0.84</v>
      </c>
      <c r="BJ15">
        <v>1.26</v>
      </c>
      <c r="BK15">
        <v>0.87</v>
      </c>
      <c r="BL15">
        <v>0</v>
      </c>
      <c r="BM15">
        <v>0.16</v>
      </c>
      <c r="BN15">
        <v>2.2400000000000002</v>
      </c>
      <c r="BO15">
        <v>3.61</v>
      </c>
      <c r="BP15">
        <v>0.25</v>
      </c>
      <c r="BQ15">
        <v>1.94</v>
      </c>
      <c r="BR15">
        <v>2.1</v>
      </c>
      <c r="BS15">
        <v>1.57</v>
      </c>
      <c r="BT15">
        <v>2.8452519999999999</v>
      </c>
      <c r="BU15">
        <v>1.2859339999999999</v>
      </c>
      <c r="BV15">
        <v>1.9230499999999999</v>
      </c>
      <c r="BW15">
        <v>1.861453</v>
      </c>
      <c r="BX15">
        <v>1.8774740000000001</v>
      </c>
      <c r="BY15">
        <v>2.5718679999999998</v>
      </c>
      <c r="BZ15">
        <v>1.2722169999999999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5.0922999999999998</v>
      </c>
      <c r="CK15">
        <v>1.792133</v>
      </c>
      <c r="CL15">
        <v>1.856811</v>
      </c>
      <c r="CM15">
        <v>3.365221</v>
      </c>
      <c r="CN15">
        <v>3.3948659999999999</v>
      </c>
      <c r="CO15">
        <v>4.1149899999999997</v>
      </c>
      <c r="CP15">
        <v>3.740453</v>
      </c>
      <c r="CQ15">
        <v>3.3194249999999998</v>
      </c>
      <c r="CR15">
        <v>0.810867</v>
      </c>
      <c r="CS15">
        <v>2.6770100000000001</v>
      </c>
      <c r="CT15">
        <v>0</v>
      </c>
      <c r="CU15">
        <v>0</v>
      </c>
      <c r="CV15">
        <v>0</v>
      </c>
      <c r="CW15">
        <v>0.74049699999999996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78.791820999999999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358.31503300000003</v>
      </c>
      <c r="L16">
        <v>324.94478400000003</v>
      </c>
      <c r="M16">
        <v>89.035944000000001</v>
      </c>
      <c r="N16">
        <v>114.17551899999999</v>
      </c>
      <c r="O16">
        <v>119.57368200000001</v>
      </c>
      <c r="P16">
        <v>117.85553400000001</v>
      </c>
      <c r="Q16">
        <v>10.043362</v>
      </c>
      <c r="R16">
        <v>19.614491999999998</v>
      </c>
      <c r="S16">
        <v>12.143821000000001</v>
      </c>
      <c r="T16">
        <v>0.53659199999999996</v>
      </c>
      <c r="U16">
        <v>334.38784500000003</v>
      </c>
      <c r="V16">
        <v>0</v>
      </c>
      <c r="W16">
        <v>12.4566</v>
      </c>
      <c r="X16">
        <v>32.578800000000001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8.7617809999999992</v>
      </c>
      <c r="AG16">
        <v>42.301079999999999</v>
      </c>
      <c r="AH16">
        <v>0</v>
      </c>
      <c r="AI16">
        <v>0</v>
      </c>
      <c r="AJ16">
        <v>0</v>
      </c>
      <c r="AK16">
        <v>52.165365999999999</v>
      </c>
      <c r="AL16">
        <v>2.4495420000000001</v>
      </c>
      <c r="AM16">
        <v>0</v>
      </c>
      <c r="AN16">
        <v>0.63821899999999998</v>
      </c>
      <c r="AO16">
        <v>0</v>
      </c>
      <c r="AP16">
        <v>3.4368720000000001</v>
      </c>
      <c r="AQ16">
        <v>0</v>
      </c>
      <c r="AR16">
        <v>4.2314109999999996</v>
      </c>
      <c r="AS16">
        <v>9.7961770000000001</v>
      </c>
      <c r="AT16">
        <v>14.369934000000001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78.937659999999994</v>
      </c>
      <c r="BA16">
        <f t="shared" si="1"/>
        <v>1762.7500499999994</v>
      </c>
      <c r="BD16">
        <v>6.94</v>
      </c>
      <c r="BE16">
        <v>1.84</v>
      </c>
      <c r="BF16">
        <v>2.87</v>
      </c>
      <c r="BG16">
        <v>1.72</v>
      </c>
      <c r="BH16">
        <v>6.04</v>
      </c>
      <c r="BI16">
        <v>0.84</v>
      </c>
      <c r="BJ16">
        <v>1.26</v>
      </c>
      <c r="BK16">
        <v>0.87</v>
      </c>
      <c r="BL16">
        <v>0</v>
      </c>
      <c r="BM16">
        <v>0.16</v>
      </c>
      <c r="BN16">
        <v>2.2400000000000002</v>
      </c>
      <c r="BO16">
        <v>3.61</v>
      </c>
      <c r="BP16">
        <v>0.25</v>
      </c>
      <c r="BQ16">
        <v>1.94</v>
      </c>
      <c r="BR16">
        <v>2.1</v>
      </c>
      <c r="BS16">
        <v>1.57</v>
      </c>
      <c r="BT16">
        <v>2.8452519999999999</v>
      </c>
      <c r="BU16">
        <v>1.2859339999999999</v>
      </c>
      <c r="BV16">
        <v>1.9230499999999999</v>
      </c>
      <c r="BW16">
        <v>1.861453</v>
      </c>
      <c r="BX16">
        <v>1.8774740000000001</v>
      </c>
      <c r="BY16">
        <v>2.5718679999999998</v>
      </c>
      <c r="BZ16">
        <v>1.2722169999999999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5.0922999999999998</v>
      </c>
      <c r="CK16">
        <v>1.792133</v>
      </c>
      <c r="CL16">
        <v>1.856811</v>
      </c>
      <c r="CM16">
        <v>3.365221</v>
      </c>
      <c r="CN16">
        <v>3.3948659999999999</v>
      </c>
      <c r="CO16">
        <v>4.1149899999999997</v>
      </c>
      <c r="CP16">
        <v>3.8492670000000002</v>
      </c>
      <c r="CQ16">
        <v>3.3194249999999998</v>
      </c>
      <c r="CR16">
        <v>0.810867</v>
      </c>
      <c r="CS16">
        <v>2.6770100000000001</v>
      </c>
      <c r="CT16">
        <v>0</v>
      </c>
      <c r="CU16">
        <v>0</v>
      </c>
      <c r="CV16">
        <v>0</v>
      </c>
      <c r="CW16">
        <v>0.77752200000000005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78.937659999999994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358.32138700000002</v>
      </c>
      <c r="L17">
        <v>324.94478400000003</v>
      </c>
      <c r="M17">
        <v>89.035944000000001</v>
      </c>
      <c r="N17">
        <v>114.17551899999999</v>
      </c>
      <c r="O17">
        <v>119.57368200000001</v>
      </c>
      <c r="P17">
        <v>117.85553400000001</v>
      </c>
      <c r="Q17">
        <v>10.043362</v>
      </c>
      <c r="R17">
        <v>19.614491999999998</v>
      </c>
      <c r="S17">
        <v>12.143821000000001</v>
      </c>
      <c r="T17">
        <v>0.53659199999999996</v>
      </c>
      <c r="U17">
        <v>334.38784500000003</v>
      </c>
      <c r="V17">
        <v>0</v>
      </c>
      <c r="W17">
        <v>12.4566</v>
      </c>
      <c r="X17">
        <v>32.578800000000001</v>
      </c>
      <c r="Y17">
        <v>0</v>
      </c>
      <c r="Z17">
        <v>1.05402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8.7617809999999992</v>
      </c>
      <c r="AG17">
        <v>42.301079999999999</v>
      </c>
      <c r="AH17">
        <v>0</v>
      </c>
      <c r="AI17">
        <v>0</v>
      </c>
      <c r="AJ17">
        <v>0</v>
      </c>
      <c r="AK17">
        <v>52.165365999999999</v>
      </c>
      <c r="AL17">
        <v>2.4495420000000001</v>
      </c>
      <c r="AM17">
        <v>0</v>
      </c>
      <c r="AN17">
        <v>0.63821899999999998</v>
      </c>
      <c r="AO17">
        <v>0</v>
      </c>
      <c r="AP17">
        <v>3.4368720000000001</v>
      </c>
      <c r="AQ17">
        <v>0</v>
      </c>
      <c r="AR17">
        <v>4.2314109999999996</v>
      </c>
      <c r="AS17">
        <v>9.7961770000000001</v>
      </c>
      <c r="AT17">
        <v>14.369934000000001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79.083497999999992</v>
      </c>
      <c r="BA17">
        <f t="shared" si="1"/>
        <v>1763.9562619999992</v>
      </c>
      <c r="BD17">
        <v>6.94</v>
      </c>
      <c r="BE17">
        <v>1.84</v>
      </c>
      <c r="BF17">
        <v>2.87</v>
      </c>
      <c r="BG17">
        <v>1.72</v>
      </c>
      <c r="BH17">
        <v>6.04</v>
      </c>
      <c r="BI17">
        <v>0.84</v>
      </c>
      <c r="BJ17">
        <v>1.26</v>
      </c>
      <c r="BK17">
        <v>0.87</v>
      </c>
      <c r="BL17">
        <v>0</v>
      </c>
      <c r="BM17">
        <v>0.16</v>
      </c>
      <c r="BN17">
        <v>2.2400000000000002</v>
      </c>
      <c r="BO17">
        <v>3.61</v>
      </c>
      <c r="BP17">
        <v>0.25</v>
      </c>
      <c r="BQ17">
        <v>1.94</v>
      </c>
      <c r="BR17">
        <v>2.1</v>
      </c>
      <c r="BS17">
        <v>1.57</v>
      </c>
      <c r="BT17">
        <v>2.8452519999999999</v>
      </c>
      <c r="BU17">
        <v>1.2859339999999999</v>
      </c>
      <c r="BV17">
        <v>1.9230499999999999</v>
      </c>
      <c r="BW17">
        <v>1.861453</v>
      </c>
      <c r="BX17">
        <v>1.8774740000000001</v>
      </c>
      <c r="BY17">
        <v>2.5718679999999998</v>
      </c>
      <c r="BZ17">
        <v>1.2722169999999999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5.0922999999999998</v>
      </c>
      <c r="CK17">
        <v>1.792133</v>
      </c>
      <c r="CL17">
        <v>1.856811</v>
      </c>
      <c r="CM17">
        <v>3.365221</v>
      </c>
      <c r="CN17">
        <v>3.3948659999999999</v>
      </c>
      <c r="CO17">
        <v>4.1149899999999997</v>
      </c>
      <c r="CP17">
        <v>3.9580799999999998</v>
      </c>
      <c r="CQ17">
        <v>3.3194249999999998</v>
      </c>
      <c r="CR17">
        <v>0.810867</v>
      </c>
      <c r="CS17">
        <v>2.6770100000000001</v>
      </c>
      <c r="CT17">
        <v>0</v>
      </c>
      <c r="CU17">
        <v>0</v>
      </c>
      <c r="CV17">
        <v>0</v>
      </c>
      <c r="CW17">
        <v>0.81454700000000002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79.083497999999992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358.31503300000003</v>
      </c>
      <c r="L18">
        <v>324.94478400000003</v>
      </c>
      <c r="M18">
        <v>89.035944000000001</v>
      </c>
      <c r="N18">
        <v>114.17551899999999</v>
      </c>
      <c r="O18">
        <v>119.57368200000001</v>
      </c>
      <c r="P18">
        <v>117.85553400000001</v>
      </c>
      <c r="Q18">
        <v>10.043362</v>
      </c>
      <c r="R18">
        <v>19.614491999999998</v>
      </c>
      <c r="S18">
        <v>12.143821000000001</v>
      </c>
      <c r="T18">
        <v>0.53659199999999996</v>
      </c>
      <c r="U18">
        <v>334.38784500000003</v>
      </c>
      <c r="V18">
        <v>0</v>
      </c>
      <c r="W18">
        <v>12.4566</v>
      </c>
      <c r="X18">
        <v>32.578800000000001</v>
      </c>
      <c r="Y18">
        <v>0</v>
      </c>
      <c r="Z18">
        <v>6.2798509999999998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8.7617809999999992</v>
      </c>
      <c r="AG18">
        <v>42.301079999999999</v>
      </c>
      <c r="AH18">
        <v>0</v>
      </c>
      <c r="AI18">
        <v>0</v>
      </c>
      <c r="AJ18">
        <v>0</v>
      </c>
      <c r="AK18">
        <v>52.165365999999999</v>
      </c>
      <c r="AL18">
        <v>2.4495420000000001</v>
      </c>
      <c r="AM18">
        <v>0</v>
      </c>
      <c r="AN18">
        <v>0.63821899999999998</v>
      </c>
      <c r="AO18">
        <v>0</v>
      </c>
      <c r="AP18">
        <v>3.4368720000000001</v>
      </c>
      <c r="AQ18">
        <v>0</v>
      </c>
      <c r="AR18">
        <v>4.2314109999999996</v>
      </c>
      <c r="AS18">
        <v>9.7961770000000001</v>
      </c>
      <c r="AT18">
        <v>14.369934000000001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79.229335999999989</v>
      </c>
      <c r="BA18">
        <f t="shared" si="1"/>
        <v>1769.3215769999993</v>
      </c>
      <c r="BD18">
        <v>6.94</v>
      </c>
      <c r="BE18">
        <v>1.84</v>
      </c>
      <c r="BF18">
        <v>2.87</v>
      </c>
      <c r="BG18">
        <v>1.72</v>
      </c>
      <c r="BH18">
        <v>6.04</v>
      </c>
      <c r="BI18">
        <v>0.84</v>
      </c>
      <c r="BJ18">
        <v>1.26</v>
      </c>
      <c r="BK18">
        <v>0.87</v>
      </c>
      <c r="BL18">
        <v>0</v>
      </c>
      <c r="BM18">
        <v>0.16</v>
      </c>
      <c r="BN18">
        <v>2.2400000000000002</v>
      </c>
      <c r="BO18">
        <v>3.61</v>
      </c>
      <c r="BP18">
        <v>0.25</v>
      </c>
      <c r="BQ18">
        <v>1.94</v>
      </c>
      <c r="BR18">
        <v>2.1</v>
      </c>
      <c r="BS18">
        <v>1.57</v>
      </c>
      <c r="BT18">
        <v>2.8452519999999999</v>
      </c>
      <c r="BU18">
        <v>1.2859339999999999</v>
      </c>
      <c r="BV18">
        <v>1.9230499999999999</v>
      </c>
      <c r="BW18">
        <v>1.861453</v>
      </c>
      <c r="BX18">
        <v>1.8774740000000001</v>
      </c>
      <c r="BY18">
        <v>2.5718679999999998</v>
      </c>
      <c r="BZ18">
        <v>1.2722169999999999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5.0922999999999998</v>
      </c>
      <c r="CK18">
        <v>1.792133</v>
      </c>
      <c r="CL18">
        <v>1.856811</v>
      </c>
      <c r="CM18">
        <v>3.365221</v>
      </c>
      <c r="CN18">
        <v>3.3948659999999999</v>
      </c>
      <c r="CO18">
        <v>4.1149899999999997</v>
      </c>
      <c r="CP18">
        <v>4.0668930000000003</v>
      </c>
      <c r="CQ18">
        <v>3.3194249999999998</v>
      </c>
      <c r="CR18">
        <v>0.810867</v>
      </c>
      <c r="CS18">
        <v>2.6770100000000001</v>
      </c>
      <c r="CT18">
        <v>0</v>
      </c>
      <c r="CU18">
        <v>0</v>
      </c>
      <c r="CV18">
        <v>0</v>
      </c>
      <c r="CW18">
        <v>0.851572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79.229335999999989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358.137047</v>
      </c>
      <c r="L19">
        <v>324.94478400000003</v>
      </c>
      <c r="M19">
        <v>89.035944000000001</v>
      </c>
      <c r="N19">
        <v>114.17551899999999</v>
      </c>
      <c r="O19">
        <v>119.57368200000001</v>
      </c>
      <c r="P19">
        <v>117.85553400000001</v>
      </c>
      <c r="Q19">
        <v>10.102085000000001</v>
      </c>
      <c r="R19">
        <v>19.031420000000001</v>
      </c>
      <c r="S19">
        <v>11.673522</v>
      </c>
      <c r="T19">
        <v>0.53659199999999996</v>
      </c>
      <c r="U19">
        <v>334.38784500000003</v>
      </c>
      <c r="V19">
        <v>0</v>
      </c>
      <c r="W19">
        <v>12.4566</v>
      </c>
      <c r="X19">
        <v>32.578800000000001</v>
      </c>
      <c r="Y19">
        <v>0</v>
      </c>
      <c r="Z19">
        <v>6.2798509999999998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8.7617809999999992</v>
      </c>
      <c r="AG19">
        <v>42.301079999999999</v>
      </c>
      <c r="AH19">
        <v>0</v>
      </c>
      <c r="AI19">
        <v>0</v>
      </c>
      <c r="AJ19">
        <v>0</v>
      </c>
      <c r="AK19">
        <v>52.165365999999999</v>
      </c>
      <c r="AL19">
        <v>2.4495420000000001</v>
      </c>
      <c r="AM19">
        <v>0</v>
      </c>
      <c r="AN19">
        <v>0.63821899999999998</v>
      </c>
      <c r="AO19">
        <v>0</v>
      </c>
      <c r="AP19">
        <v>3.4368720000000001</v>
      </c>
      <c r="AQ19">
        <v>0</v>
      </c>
      <c r="AR19">
        <v>4.2314109999999996</v>
      </c>
      <c r="AS19">
        <v>9.7961770000000001</v>
      </c>
      <c r="AT19">
        <v>14.369934000000001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79.359961999999996</v>
      </c>
      <c r="BA19">
        <f t="shared" si="1"/>
        <v>1768.2795689999996</v>
      </c>
      <c r="BD19">
        <v>6.94</v>
      </c>
      <c r="BE19">
        <v>1.84</v>
      </c>
      <c r="BF19">
        <v>2.87</v>
      </c>
      <c r="BG19">
        <v>1.72</v>
      </c>
      <c r="BH19">
        <v>6.04</v>
      </c>
      <c r="BI19">
        <v>0.84</v>
      </c>
      <c r="BJ19">
        <v>1.26</v>
      </c>
      <c r="BK19">
        <v>0.95</v>
      </c>
      <c r="BL19">
        <v>0</v>
      </c>
      <c r="BM19">
        <v>0.16</v>
      </c>
      <c r="BN19">
        <v>2.2400000000000002</v>
      </c>
      <c r="BO19">
        <v>3.61</v>
      </c>
      <c r="BP19">
        <v>0.25</v>
      </c>
      <c r="BQ19">
        <v>1.94</v>
      </c>
      <c r="BR19">
        <v>2.1</v>
      </c>
      <c r="BS19">
        <v>1.57</v>
      </c>
      <c r="BT19">
        <v>2.8452519999999999</v>
      </c>
      <c r="BU19">
        <v>1.2859339999999999</v>
      </c>
      <c r="BV19">
        <v>1.9230499999999999</v>
      </c>
      <c r="BW19">
        <v>1.861453</v>
      </c>
      <c r="BX19">
        <v>1.8774740000000001</v>
      </c>
      <c r="BY19">
        <v>2.5718679999999998</v>
      </c>
      <c r="BZ19">
        <v>1.2722169999999999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5.0922999999999998</v>
      </c>
      <c r="CK19">
        <v>1.792133</v>
      </c>
      <c r="CL19">
        <v>1.856811</v>
      </c>
      <c r="CM19">
        <v>3.365221</v>
      </c>
      <c r="CN19">
        <v>3.3948659999999999</v>
      </c>
      <c r="CO19">
        <v>4.1149899999999997</v>
      </c>
      <c r="CP19">
        <v>4.080495</v>
      </c>
      <c r="CQ19">
        <v>3.3194249999999998</v>
      </c>
      <c r="CR19">
        <v>0.810867</v>
      </c>
      <c r="CS19">
        <v>2.6770100000000001</v>
      </c>
      <c r="CT19">
        <v>0</v>
      </c>
      <c r="CU19">
        <v>0</v>
      </c>
      <c r="CV19">
        <v>0</v>
      </c>
      <c r="CW19">
        <v>0.88859600000000005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79.359961999999996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358.13036499999998</v>
      </c>
      <c r="L20">
        <v>324.94478400000003</v>
      </c>
      <c r="M20">
        <v>89.035944000000001</v>
      </c>
      <c r="N20">
        <v>114.17551899999999</v>
      </c>
      <c r="O20">
        <v>119.57368200000001</v>
      </c>
      <c r="P20">
        <v>117.85553400000001</v>
      </c>
      <c r="Q20">
        <v>10.102085000000001</v>
      </c>
      <c r="R20">
        <v>19.031420000000001</v>
      </c>
      <c r="S20">
        <v>11.765933</v>
      </c>
      <c r="T20">
        <v>0.53659199999999996</v>
      </c>
      <c r="U20">
        <v>334.38784500000003</v>
      </c>
      <c r="V20">
        <v>0</v>
      </c>
      <c r="W20">
        <v>12.4566</v>
      </c>
      <c r="X20">
        <v>32.578800000000001</v>
      </c>
      <c r="Y20">
        <v>0</v>
      </c>
      <c r="Z20">
        <v>6.2798509999999998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8.7617809999999992</v>
      </c>
      <c r="AG20">
        <v>42.301079999999999</v>
      </c>
      <c r="AH20">
        <v>0</v>
      </c>
      <c r="AI20">
        <v>0</v>
      </c>
      <c r="AJ20">
        <v>0</v>
      </c>
      <c r="AK20">
        <v>52.165365999999999</v>
      </c>
      <c r="AL20">
        <v>12.247712</v>
      </c>
      <c r="AM20">
        <v>0</v>
      </c>
      <c r="AN20">
        <v>0.63821899999999998</v>
      </c>
      <c r="AO20">
        <v>0</v>
      </c>
      <c r="AP20">
        <v>3.4368720000000001</v>
      </c>
      <c r="AQ20">
        <v>0</v>
      </c>
      <c r="AR20">
        <v>4.2314109999999996</v>
      </c>
      <c r="AS20">
        <v>9.7961770000000001</v>
      </c>
      <c r="AT20">
        <v>14.369934000000001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79.472617999999983</v>
      </c>
      <c r="BA20">
        <f t="shared" si="1"/>
        <v>1778.2761239999995</v>
      </c>
      <c r="BD20">
        <v>6.94</v>
      </c>
      <c r="BE20">
        <v>1.84</v>
      </c>
      <c r="BF20">
        <v>2.87</v>
      </c>
      <c r="BG20">
        <v>1.72</v>
      </c>
      <c r="BH20">
        <v>6.04</v>
      </c>
      <c r="BI20">
        <v>0.84</v>
      </c>
      <c r="BJ20">
        <v>1.26</v>
      </c>
      <c r="BK20">
        <v>1.03</v>
      </c>
      <c r="BL20">
        <v>0</v>
      </c>
      <c r="BM20">
        <v>0.16</v>
      </c>
      <c r="BN20">
        <v>2.2400000000000002</v>
      </c>
      <c r="BO20">
        <v>3.61</v>
      </c>
      <c r="BP20">
        <v>0.25</v>
      </c>
      <c r="BQ20">
        <v>1.94</v>
      </c>
      <c r="BR20">
        <v>2.1</v>
      </c>
      <c r="BS20">
        <v>1.57</v>
      </c>
      <c r="BT20">
        <v>2.8452519999999999</v>
      </c>
      <c r="BU20">
        <v>1.2859339999999999</v>
      </c>
      <c r="BV20">
        <v>1.9230499999999999</v>
      </c>
      <c r="BW20">
        <v>1.861453</v>
      </c>
      <c r="BX20">
        <v>1.8774740000000001</v>
      </c>
      <c r="BY20">
        <v>2.5718679999999998</v>
      </c>
      <c r="BZ20">
        <v>1.2722169999999999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5.0922999999999998</v>
      </c>
      <c r="CK20">
        <v>1.792133</v>
      </c>
      <c r="CL20">
        <v>1.856811</v>
      </c>
      <c r="CM20">
        <v>3.365221</v>
      </c>
      <c r="CN20">
        <v>3.3948659999999999</v>
      </c>
      <c r="CO20">
        <v>4.1149899999999997</v>
      </c>
      <c r="CP20">
        <v>4.080495</v>
      </c>
      <c r="CQ20">
        <v>3.3194249999999998</v>
      </c>
      <c r="CR20">
        <v>0.810867</v>
      </c>
      <c r="CS20">
        <v>2.6770100000000001</v>
      </c>
      <c r="CT20">
        <v>0</v>
      </c>
      <c r="CU20">
        <v>0</v>
      </c>
      <c r="CV20">
        <v>0</v>
      </c>
      <c r="CW20">
        <v>0.92125199999999996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79.472617999999983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358.57321200000001</v>
      </c>
      <c r="L21">
        <v>324.94478400000003</v>
      </c>
      <c r="M21">
        <v>89.035944000000001</v>
      </c>
      <c r="N21">
        <v>114.17551899999999</v>
      </c>
      <c r="O21">
        <v>119.57368200000001</v>
      </c>
      <c r="P21">
        <v>117.85553400000001</v>
      </c>
      <c r="Q21">
        <v>10.108935000000001</v>
      </c>
      <c r="R21">
        <v>19.614491999999998</v>
      </c>
      <c r="S21">
        <v>12.226164000000001</v>
      </c>
      <c r="T21">
        <v>0.53659199999999996</v>
      </c>
      <c r="U21">
        <v>334.38784500000003</v>
      </c>
      <c r="V21">
        <v>0</v>
      </c>
      <c r="W21">
        <v>12.4566</v>
      </c>
      <c r="X21">
        <v>32.578800000000001</v>
      </c>
      <c r="Y21">
        <v>0</v>
      </c>
      <c r="Z21">
        <v>6.2798509999999998</v>
      </c>
      <c r="AA21">
        <v>0</v>
      </c>
      <c r="AB21">
        <v>3.9899450000000001</v>
      </c>
      <c r="AC21">
        <v>0</v>
      </c>
      <c r="AD21">
        <v>0</v>
      </c>
      <c r="AE21">
        <v>0</v>
      </c>
      <c r="AF21">
        <v>8.7617809999999992</v>
      </c>
      <c r="AG21">
        <v>42.301079999999999</v>
      </c>
      <c r="AH21">
        <v>0</v>
      </c>
      <c r="AI21">
        <v>0</v>
      </c>
      <c r="AJ21">
        <v>0</v>
      </c>
      <c r="AK21">
        <v>52.165365999999999</v>
      </c>
      <c r="AL21">
        <v>51.217706</v>
      </c>
      <c r="AM21">
        <v>0</v>
      </c>
      <c r="AN21">
        <v>0.63821899999999998</v>
      </c>
      <c r="AO21">
        <v>0</v>
      </c>
      <c r="AP21">
        <v>3.4368720000000001</v>
      </c>
      <c r="AQ21">
        <v>0</v>
      </c>
      <c r="AR21">
        <v>4.2314109999999996</v>
      </c>
      <c r="AS21">
        <v>9.7961770000000001</v>
      </c>
      <c r="AT21">
        <v>14.369934000000001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79.54261799999999</v>
      </c>
      <c r="BA21">
        <f t="shared" si="1"/>
        <v>1822.7990629999993</v>
      </c>
      <c r="BD21">
        <v>6.94</v>
      </c>
      <c r="BE21">
        <v>1.84</v>
      </c>
      <c r="BF21">
        <v>2.87</v>
      </c>
      <c r="BG21">
        <v>1.72</v>
      </c>
      <c r="BH21">
        <v>6.04</v>
      </c>
      <c r="BI21">
        <v>0.84</v>
      </c>
      <c r="BJ21">
        <v>1.26</v>
      </c>
      <c r="BK21">
        <v>1.1000000000000001</v>
      </c>
      <c r="BL21">
        <v>0</v>
      </c>
      <c r="BM21">
        <v>0.16</v>
      </c>
      <c r="BN21">
        <v>2.2400000000000002</v>
      </c>
      <c r="BO21">
        <v>3.61</v>
      </c>
      <c r="BP21">
        <v>0.25</v>
      </c>
      <c r="BQ21">
        <v>1.94</v>
      </c>
      <c r="BR21">
        <v>2.1</v>
      </c>
      <c r="BS21">
        <v>1.57</v>
      </c>
      <c r="BT21">
        <v>2.8452519999999999</v>
      </c>
      <c r="BU21">
        <v>1.2859339999999999</v>
      </c>
      <c r="BV21">
        <v>1.9230499999999999</v>
      </c>
      <c r="BW21">
        <v>1.861453</v>
      </c>
      <c r="BX21">
        <v>1.8774740000000001</v>
      </c>
      <c r="BY21">
        <v>2.5718679999999998</v>
      </c>
      <c r="BZ21">
        <v>1.2722169999999999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5.0922999999999998</v>
      </c>
      <c r="CK21">
        <v>1.792133</v>
      </c>
      <c r="CL21">
        <v>1.856811</v>
      </c>
      <c r="CM21">
        <v>3.365221</v>
      </c>
      <c r="CN21">
        <v>3.3948659999999999</v>
      </c>
      <c r="CO21">
        <v>4.1149899999999997</v>
      </c>
      <c r="CP21">
        <v>4.080495</v>
      </c>
      <c r="CQ21">
        <v>3.3194249999999998</v>
      </c>
      <c r="CR21">
        <v>0.810867</v>
      </c>
      <c r="CS21">
        <v>2.6770100000000001</v>
      </c>
      <c r="CT21">
        <v>0</v>
      </c>
      <c r="CU21">
        <v>0</v>
      </c>
      <c r="CV21">
        <v>0</v>
      </c>
      <c r="CW21">
        <v>0.92125199999999996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79.54261799999999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358.38615700000003</v>
      </c>
      <c r="L22">
        <v>324.94478400000003</v>
      </c>
      <c r="M22">
        <v>89.035944000000001</v>
      </c>
      <c r="N22">
        <v>114.17551899999999</v>
      </c>
      <c r="O22">
        <v>119.57368200000001</v>
      </c>
      <c r="P22">
        <v>117.85553400000001</v>
      </c>
      <c r="Q22">
        <v>9.7783069999999999</v>
      </c>
      <c r="R22">
        <v>14.396495</v>
      </c>
      <c r="S22">
        <v>8.4676539999999996</v>
      </c>
      <c r="T22">
        <v>0.53659199999999996</v>
      </c>
      <c r="U22">
        <v>334.38784500000003</v>
      </c>
      <c r="V22">
        <v>0</v>
      </c>
      <c r="W22">
        <v>12.4566</v>
      </c>
      <c r="X22">
        <v>32.578800000000001</v>
      </c>
      <c r="Y22">
        <v>0</v>
      </c>
      <c r="Z22">
        <v>6.2798509999999998</v>
      </c>
      <c r="AA22">
        <v>0</v>
      </c>
      <c r="AB22">
        <v>9.3098709999999993</v>
      </c>
      <c r="AC22">
        <v>0</v>
      </c>
      <c r="AD22">
        <v>0</v>
      </c>
      <c r="AE22">
        <v>0</v>
      </c>
      <c r="AF22">
        <v>8.7617809999999992</v>
      </c>
      <c r="AG22">
        <v>42.301079999999999</v>
      </c>
      <c r="AH22">
        <v>0</v>
      </c>
      <c r="AI22">
        <v>0</v>
      </c>
      <c r="AJ22">
        <v>0</v>
      </c>
      <c r="AK22">
        <v>52.165365999999999</v>
      </c>
      <c r="AL22">
        <v>51.217706</v>
      </c>
      <c r="AM22">
        <v>0</v>
      </c>
      <c r="AN22">
        <v>0.63821899999999998</v>
      </c>
      <c r="AO22">
        <v>0</v>
      </c>
      <c r="AP22">
        <v>3.4368720000000001</v>
      </c>
      <c r="AQ22">
        <v>0</v>
      </c>
      <c r="AR22">
        <v>4.2314109999999996</v>
      </c>
      <c r="AS22">
        <v>9.7961770000000001</v>
      </c>
      <c r="AT22">
        <v>14.369934000000001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79.622617999999989</v>
      </c>
      <c r="BA22">
        <f t="shared" si="1"/>
        <v>1818.7047989999996</v>
      </c>
      <c r="BD22">
        <v>6.94</v>
      </c>
      <c r="BE22">
        <v>1.84</v>
      </c>
      <c r="BF22">
        <v>2.87</v>
      </c>
      <c r="BG22">
        <v>1.72</v>
      </c>
      <c r="BH22">
        <v>6.04</v>
      </c>
      <c r="BI22">
        <v>0.84</v>
      </c>
      <c r="BJ22">
        <v>1.26</v>
      </c>
      <c r="BK22">
        <v>1.18</v>
      </c>
      <c r="BL22">
        <v>0</v>
      </c>
      <c r="BM22">
        <v>0.16</v>
      </c>
      <c r="BN22">
        <v>2.2400000000000002</v>
      </c>
      <c r="BO22">
        <v>3.61</v>
      </c>
      <c r="BP22">
        <v>0.25</v>
      </c>
      <c r="BQ22">
        <v>1.94</v>
      </c>
      <c r="BR22">
        <v>2.1</v>
      </c>
      <c r="BS22">
        <v>1.57</v>
      </c>
      <c r="BT22">
        <v>2.8452519999999999</v>
      </c>
      <c r="BU22">
        <v>1.2859339999999999</v>
      </c>
      <c r="BV22">
        <v>1.9230499999999999</v>
      </c>
      <c r="BW22">
        <v>1.861453</v>
      </c>
      <c r="BX22">
        <v>1.8774740000000001</v>
      </c>
      <c r="BY22">
        <v>2.5718679999999998</v>
      </c>
      <c r="BZ22">
        <v>1.2722169999999999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5.0922999999999998</v>
      </c>
      <c r="CK22">
        <v>1.792133</v>
      </c>
      <c r="CL22">
        <v>1.856811</v>
      </c>
      <c r="CM22">
        <v>3.365221</v>
      </c>
      <c r="CN22">
        <v>3.3948659999999999</v>
      </c>
      <c r="CO22">
        <v>4.1149899999999997</v>
      </c>
      <c r="CP22">
        <v>4.080495</v>
      </c>
      <c r="CQ22">
        <v>3.3194249999999998</v>
      </c>
      <c r="CR22">
        <v>0.810867</v>
      </c>
      <c r="CS22">
        <v>2.6770100000000001</v>
      </c>
      <c r="CT22">
        <v>0</v>
      </c>
      <c r="CU22">
        <v>0</v>
      </c>
      <c r="CV22">
        <v>0</v>
      </c>
      <c r="CW22">
        <v>0.92125199999999996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79.622617999999989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357.9187</v>
      </c>
      <c r="L23">
        <v>324.94478400000003</v>
      </c>
      <c r="M23">
        <v>89.035944000000001</v>
      </c>
      <c r="N23">
        <v>114.17551899999999</v>
      </c>
      <c r="O23">
        <v>119.57368200000001</v>
      </c>
      <c r="P23">
        <v>117.85553400000001</v>
      </c>
      <c r="Q23">
        <v>10.706102</v>
      </c>
      <c r="R23">
        <v>9.5820000000000007</v>
      </c>
      <c r="S23">
        <v>6.7073999999999998</v>
      </c>
      <c r="T23">
        <v>0.53659199999999996</v>
      </c>
      <c r="U23">
        <v>334.38784500000003</v>
      </c>
      <c r="V23">
        <v>0</v>
      </c>
      <c r="W23">
        <v>12.4566</v>
      </c>
      <c r="X23">
        <v>32.578800000000001</v>
      </c>
      <c r="Y23">
        <v>0</v>
      </c>
      <c r="Z23">
        <v>1.05402</v>
      </c>
      <c r="AA23">
        <v>0</v>
      </c>
      <c r="AB23">
        <v>9.3098709999999993</v>
      </c>
      <c r="AC23">
        <v>0</v>
      </c>
      <c r="AD23">
        <v>0</v>
      </c>
      <c r="AE23">
        <v>0</v>
      </c>
      <c r="AF23">
        <v>8.7617809999999992</v>
      </c>
      <c r="AG23">
        <v>42.301079999999999</v>
      </c>
      <c r="AH23">
        <v>0</v>
      </c>
      <c r="AI23">
        <v>0</v>
      </c>
      <c r="AJ23">
        <v>0</v>
      </c>
      <c r="AK23">
        <v>52.165365999999999</v>
      </c>
      <c r="AL23">
        <v>51.217706</v>
      </c>
      <c r="AM23">
        <v>0</v>
      </c>
      <c r="AN23">
        <v>0.63821899999999998</v>
      </c>
      <c r="AO23">
        <v>0</v>
      </c>
      <c r="AP23">
        <v>3.4368720000000001</v>
      </c>
      <c r="AQ23">
        <v>0</v>
      </c>
      <c r="AR23">
        <v>4.2314109999999996</v>
      </c>
      <c r="AS23">
        <v>9.7961770000000001</v>
      </c>
      <c r="AT23">
        <v>14.369934000000001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79.702617999999987</v>
      </c>
      <c r="BA23">
        <f t="shared" si="1"/>
        <v>1807.4445569999996</v>
      </c>
      <c r="BD23">
        <v>6.94</v>
      </c>
      <c r="BE23">
        <v>1.84</v>
      </c>
      <c r="BF23">
        <v>2.87</v>
      </c>
      <c r="BG23">
        <v>1.72</v>
      </c>
      <c r="BH23">
        <v>6.04</v>
      </c>
      <c r="BI23">
        <v>0.84</v>
      </c>
      <c r="BJ23">
        <v>1.26</v>
      </c>
      <c r="BK23">
        <v>1.26</v>
      </c>
      <c r="BL23">
        <v>0</v>
      </c>
      <c r="BM23">
        <v>0.16</v>
      </c>
      <c r="BN23">
        <v>2.2400000000000002</v>
      </c>
      <c r="BO23">
        <v>3.61</v>
      </c>
      <c r="BP23">
        <v>0.25</v>
      </c>
      <c r="BQ23">
        <v>1.94</v>
      </c>
      <c r="BR23">
        <v>2.1</v>
      </c>
      <c r="BS23">
        <v>1.57</v>
      </c>
      <c r="BT23">
        <v>2.8452519999999999</v>
      </c>
      <c r="BU23">
        <v>1.2859339999999999</v>
      </c>
      <c r="BV23">
        <v>1.9230499999999999</v>
      </c>
      <c r="BW23">
        <v>1.861453</v>
      </c>
      <c r="BX23">
        <v>1.8774740000000001</v>
      </c>
      <c r="BY23">
        <v>2.5718679999999998</v>
      </c>
      <c r="BZ23">
        <v>1.2722169999999999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5.0922999999999998</v>
      </c>
      <c r="CK23">
        <v>1.792133</v>
      </c>
      <c r="CL23">
        <v>1.856811</v>
      </c>
      <c r="CM23">
        <v>3.365221</v>
      </c>
      <c r="CN23">
        <v>3.3948659999999999</v>
      </c>
      <c r="CO23">
        <v>4.1149899999999997</v>
      </c>
      <c r="CP23">
        <v>4.080495</v>
      </c>
      <c r="CQ23">
        <v>3.3194249999999998</v>
      </c>
      <c r="CR23">
        <v>0.810867</v>
      </c>
      <c r="CS23">
        <v>2.6770100000000001</v>
      </c>
      <c r="CT23">
        <v>0</v>
      </c>
      <c r="CU23">
        <v>0</v>
      </c>
      <c r="CV23">
        <v>0</v>
      </c>
      <c r="CW23">
        <v>0.92125199999999996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79.702617999999987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346.068285</v>
      </c>
      <c r="L24">
        <v>324.94478400000003</v>
      </c>
      <c r="M24">
        <v>89.035944000000001</v>
      </c>
      <c r="N24">
        <v>114.17551899999999</v>
      </c>
      <c r="O24">
        <v>119.57368200000001</v>
      </c>
      <c r="P24">
        <v>117.85553400000001</v>
      </c>
      <c r="Q24">
        <v>10.706102</v>
      </c>
      <c r="R24">
        <v>9.5820000000000007</v>
      </c>
      <c r="S24">
        <v>6.7073999999999998</v>
      </c>
      <c r="T24">
        <v>0.53659199999999996</v>
      </c>
      <c r="U24">
        <v>334.38784500000003</v>
      </c>
      <c r="V24">
        <v>0</v>
      </c>
      <c r="W24">
        <v>12.4566</v>
      </c>
      <c r="X24">
        <v>105.20437099999999</v>
      </c>
      <c r="Y24">
        <v>0</v>
      </c>
      <c r="Z24">
        <v>0</v>
      </c>
      <c r="AA24">
        <v>0</v>
      </c>
      <c r="AB24">
        <v>9.3098709999999993</v>
      </c>
      <c r="AC24">
        <v>0</v>
      </c>
      <c r="AD24">
        <v>0</v>
      </c>
      <c r="AE24">
        <v>0</v>
      </c>
      <c r="AF24">
        <v>8.7617809999999992</v>
      </c>
      <c r="AG24">
        <v>42.301079999999999</v>
      </c>
      <c r="AH24">
        <v>2.808484</v>
      </c>
      <c r="AI24">
        <v>0</v>
      </c>
      <c r="AJ24">
        <v>0</v>
      </c>
      <c r="AK24">
        <v>52.165365999999999</v>
      </c>
      <c r="AL24">
        <v>51.217706</v>
      </c>
      <c r="AM24">
        <v>0</v>
      </c>
      <c r="AN24">
        <v>0.63821899999999998</v>
      </c>
      <c r="AO24">
        <v>0</v>
      </c>
      <c r="AP24">
        <v>3.4368720000000001</v>
      </c>
      <c r="AQ24">
        <v>0</v>
      </c>
      <c r="AR24">
        <v>4.2314109999999996</v>
      </c>
      <c r="AS24">
        <v>9.7961770000000001</v>
      </c>
      <c r="AT24">
        <v>14.369934000000001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79.794081999999975</v>
      </c>
      <c r="BA24">
        <f t="shared" si="1"/>
        <v>1870.0656409999995</v>
      </c>
      <c r="BD24">
        <v>6.94</v>
      </c>
      <c r="BE24">
        <v>1.84</v>
      </c>
      <c r="BF24">
        <v>2.87</v>
      </c>
      <c r="BG24">
        <v>1.72</v>
      </c>
      <c r="BH24">
        <v>6.04</v>
      </c>
      <c r="BI24">
        <v>0.84</v>
      </c>
      <c r="BJ24">
        <v>1.26</v>
      </c>
      <c r="BK24">
        <v>1.33</v>
      </c>
      <c r="BL24">
        <v>0</v>
      </c>
      <c r="BM24">
        <v>0.16</v>
      </c>
      <c r="BN24">
        <v>2.2400000000000002</v>
      </c>
      <c r="BO24">
        <v>3.61</v>
      </c>
      <c r="BP24">
        <v>0.25</v>
      </c>
      <c r="BQ24">
        <v>1.94</v>
      </c>
      <c r="BR24">
        <v>2.1</v>
      </c>
      <c r="BS24">
        <v>1.57</v>
      </c>
      <c r="BT24">
        <v>2.8452519999999999</v>
      </c>
      <c r="BU24">
        <v>1.2859339999999999</v>
      </c>
      <c r="BV24">
        <v>1.9230499999999999</v>
      </c>
      <c r="BW24">
        <v>1.861453</v>
      </c>
      <c r="BX24">
        <v>1.8774740000000001</v>
      </c>
      <c r="BY24">
        <v>2.5718679999999998</v>
      </c>
      <c r="BZ24">
        <v>1.2722169999999999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5.0922999999999998</v>
      </c>
      <c r="CK24">
        <v>1.792133</v>
      </c>
      <c r="CL24">
        <v>1.856811</v>
      </c>
      <c r="CM24">
        <v>3.365221</v>
      </c>
      <c r="CN24">
        <v>3.3948659999999999</v>
      </c>
      <c r="CO24">
        <v>4.1149899999999997</v>
      </c>
      <c r="CP24">
        <v>4.080495</v>
      </c>
      <c r="CQ24">
        <v>3.3194249999999998</v>
      </c>
      <c r="CR24">
        <v>0.810867</v>
      </c>
      <c r="CS24">
        <v>2.6770100000000001</v>
      </c>
      <c r="CT24">
        <v>0</v>
      </c>
      <c r="CU24">
        <v>0</v>
      </c>
      <c r="CV24">
        <v>2.1464E-2</v>
      </c>
      <c r="CW24">
        <v>0.92125199999999996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79.794081999999975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383.28</v>
      </c>
      <c r="L25">
        <v>324.94478400000003</v>
      </c>
      <c r="M25">
        <v>89.035944000000001</v>
      </c>
      <c r="N25">
        <v>114.17551899999999</v>
      </c>
      <c r="O25">
        <v>119.57368200000001</v>
      </c>
      <c r="P25">
        <v>117.85553400000001</v>
      </c>
      <c r="Q25">
        <v>11.255898</v>
      </c>
      <c r="R25">
        <v>22.351835999999999</v>
      </c>
      <c r="S25">
        <v>13.923916999999999</v>
      </c>
      <c r="T25">
        <v>0.53659199999999996</v>
      </c>
      <c r="U25">
        <v>334.38784500000003</v>
      </c>
      <c r="V25">
        <v>7.6340750000000002</v>
      </c>
      <c r="W25">
        <v>22.614830999999999</v>
      </c>
      <c r="X25">
        <v>105.20437099999999</v>
      </c>
      <c r="Y25">
        <v>0</v>
      </c>
      <c r="Z25">
        <v>0</v>
      </c>
      <c r="AA25">
        <v>0</v>
      </c>
      <c r="AB25">
        <v>9.3098709999999993</v>
      </c>
      <c r="AC25">
        <v>0</v>
      </c>
      <c r="AD25">
        <v>0</v>
      </c>
      <c r="AE25">
        <v>0</v>
      </c>
      <c r="AF25">
        <v>8.7617809999999992</v>
      </c>
      <c r="AG25">
        <v>42.301079999999999</v>
      </c>
      <c r="AH25">
        <v>23.123187000000001</v>
      </c>
      <c r="AI25">
        <v>0</v>
      </c>
      <c r="AJ25">
        <v>0</v>
      </c>
      <c r="AK25">
        <v>52.165365999999999</v>
      </c>
      <c r="AL25">
        <v>51.217706</v>
      </c>
      <c r="AM25">
        <v>0</v>
      </c>
      <c r="AN25">
        <v>0.63821899999999998</v>
      </c>
      <c r="AO25">
        <v>0</v>
      </c>
      <c r="AP25">
        <v>2.700399</v>
      </c>
      <c r="AQ25">
        <v>0</v>
      </c>
      <c r="AR25">
        <v>4.2314109999999996</v>
      </c>
      <c r="AS25">
        <v>9.7961770000000001</v>
      </c>
      <c r="AT25">
        <v>14.369934000000001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79.453368999999995</v>
      </c>
      <c r="BA25">
        <f t="shared" si="1"/>
        <v>1964.8433279999997</v>
      </c>
      <c r="BD25">
        <v>6.94</v>
      </c>
      <c r="BE25">
        <v>1.84</v>
      </c>
      <c r="BF25">
        <v>2.87</v>
      </c>
      <c r="BG25">
        <v>1.72</v>
      </c>
      <c r="BH25">
        <v>6.04</v>
      </c>
      <c r="BI25">
        <v>0.84</v>
      </c>
      <c r="BJ25">
        <v>1.26</v>
      </c>
      <c r="BK25">
        <v>1.34</v>
      </c>
      <c r="BL25">
        <v>0</v>
      </c>
      <c r="BM25">
        <v>0.16</v>
      </c>
      <c r="BN25">
        <v>2.2400000000000002</v>
      </c>
      <c r="BO25">
        <v>3.61</v>
      </c>
      <c r="BP25">
        <v>0.25</v>
      </c>
      <c r="BQ25">
        <v>1.94</v>
      </c>
      <c r="BR25">
        <v>2.1</v>
      </c>
      <c r="BS25">
        <v>1.57</v>
      </c>
      <c r="BT25">
        <v>2.8452519999999999</v>
      </c>
      <c r="BU25">
        <v>1.2859339999999999</v>
      </c>
      <c r="BV25">
        <v>1.9230499999999999</v>
      </c>
      <c r="BW25">
        <v>1.861453</v>
      </c>
      <c r="BX25">
        <v>1.8774740000000001</v>
      </c>
      <c r="BY25">
        <v>2.5718679999999998</v>
      </c>
      <c r="BZ25">
        <v>1.2722169999999999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5.0922999999999998</v>
      </c>
      <c r="CK25">
        <v>1.792133</v>
      </c>
      <c r="CL25">
        <v>1.856811</v>
      </c>
      <c r="CM25">
        <v>3.365221</v>
      </c>
      <c r="CN25">
        <v>2.880493</v>
      </c>
      <c r="CO25">
        <v>4.1149899999999997</v>
      </c>
      <c r="CP25">
        <v>4.080495</v>
      </c>
      <c r="CQ25">
        <v>3.3194249999999998</v>
      </c>
      <c r="CR25">
        <v>0.810867</v>
      </c>
      <c r="CS25">
        <v>2.6770100000000001</v>
      </c>
      <c r="CT25">
        <v>0</v>
      </c>
      <c r="CU25">
        <v>0</v>
      </c>
      <c r="CV25">
        <v>0.18512400000000001</v>
      </c>
      <c r="CW25">
        <v>0.92125199999999996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79.453368999999995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469.51799999999997</v>
      </c>
      <c r="L26">
        <v>372.854784</v>
      </c>
      <c r="M26">
        <v>89.035944000000001</v>
      </c>
      <c r="N26">
        <v>114.17551899999999</v>
      </c>
      <c r="O26">
        <v>119.57368200000001</v>
      </c>
      <c r="P26">
        <v>117.85553400000001</v>
      </c>
      <c r="Q26">
        <v>11.24357</v>
      </c>
      <c r="R26">
        <v>22.351835999999999</v>
      </c>
      <c r="S26">
        <v>13.939610999999999</v>
      </c>
      <c r="T26">
        <v>0.53659199999999996</v>
      </c>
      <c r="U26">
        <v>334.38784500000003</v>
      </c>
      <c r="V26">
        <v>7.6340750000000002</v>
      </c>
      <c r="W26">
        <v>27.182783000000001</v>
      </c>
      <c r="X26">
        <v>105.20437099999999</v>
      </c>
      <c r="Y26">
        <v>0</v>
      </c>
      <c r="Z26">
        <v>0</v>
      </c>
      <c r="AA26">
        <v>0</v>
      </c>
      <c r="AB26">
        <v>9.3098709999999993</v>
      </c>
      <c r="AC26">
        <v>0</v>
      </c>
      <c r="AD26">
        <v>0</v>
      </c>
      <c r="AE26">
        <v>5.0937910000000004</v>
      </c>
      <c r="AF26">
        <v>8.7617809999999992</v>
      </c>
      <c r="AG26">
        <v>42.301079999999999</v>
      </c>
      <c r="AH26">
        <v>23.123187000000001</v>
      </c>
      <c r="AI26">
        <v>0</v>
      </c>
      <c r="AJ26">
        <v>0</v>
      </c>
      <c r="AK26">
        <v>52.165365999999999</v>
      </c>
      <c r="AL26">
        <v>51.217706</v>
      </c>
      <c r="AM26">
        <v>0</v>
      </c>
      <c r="AN26">
        <v>0.63821899999999998</v>
      </c>
      <c r="AO26">
        <v>0</v>
      </c>
      <c r="AP26">
        <v>2.700399</v>
      </c>
      <c r="AQ26">
        <v>0</v>
      </c>
      <c r="AR26">
        <v>4.2314109999999996</v>
      </c>
      <c r="AS26">
        <v>9.7961770000000001</v>
      </c>
      <c r="AT26">
        <v>14.369934000000001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79.563368999999994</v>
      </c>
      <c r="BA26">
        <f t="shared" si="1"/>
        <v>2108.7664369999993</v>
      </c>
      <c r="BD26">
        <v>6.94</v>
      </c>
      <c r="BE26">
        <v>1.84</v>
      </c>
      <c r="BF26">
        <v>2.87</v>
      </c>
      <c r="BG26">
        <v>1.72</v>
      </c>
      <c r="BH26">
        <v>6.04</v>
      </c>
      <c r="BI26">
        <v>0.86</v>
      </c>
      <c r="BJ26">
        <v>1.28</v>
      </c>
      <c r="BK26">
        <v>1.41</v>
      </c>
      <c r="BL26">
        <v>0</v>
      </c>
      <c r="BM26">
        <v>0.16</v>
      </c>
      <c r="BN26">
        <v>2.2400000000000002</v>
      </c>
      <c r="BO26">
        <v>3.61</v>
      </c>
      <c r="BP26">
        <v>0.25</v>
      </c>
      <c r="BQ26">
        <v>1.94</v>
      </c>
      <c r="BR26">
        <v>2.1</v>
      </c>
      <c r="BS26">
        <v>1.57</v>
      </c>
      <c r="BT26">
        <v>2.8452519999999999</v>
      </c>
      <c r="BU26">
        <v>1.2859339999999999</v>
      </c>
      <c r="BV26">
        <v>1.9230499999999999</v>
      </c>
      <c r="BW26">
        <v>1.861453</v>
      </c>
      <c r="BX26">
        <v>1.8774740000000001</v>
      </c>
      <c r="BY26">
        <v>2.5718679999999998</v>
      </c>
      <c r="BZ26">
        <v>1.2722169999999999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5.0922999999999998</v>
      </c>
      <c r="CK26">
        <v>1.792133</v>
      </c>
      <c r="CL26">
        <v>1.856811</v>
      </c>
      <c r="CM26">
        <v>3.365221</v>
      </c>
      <c r="CN26">
        <v>2.880493</v>
      </c>
      <c r="CO26">
        <v>4.1149899999999997</v>
      </c>
      <c r="CP26">
        <v>4.080495</v>
      </c>
      <c r="CQ26">
        <v>3.3194249999999998</v>
      </c>
      <c r="CR26">
        <v>0.810867</v>
      </c>
      <c r="CS26">
        <v>2.6770100000000001</v>
      </c>
      <c r="CT26">
        <v>0</v>
      </c>
      <c r="CU26">
        <v>0</v>
      </c>
      <c r="CV26">
        <v>0.18512400000000001</v>
      </c>
      <c r="CW26">
        <v>0.92125199999999996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79.563368999999994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549.87680999999998</v>
      </c>
      <c r="L27">
        <v>412.140984</v>
      </c>
      <c r="M27">
        <v>89.035944000000001</v>
      </c>
      <c r="N27">
        <v>114.17551899999999</v>
      </c>
      <c r="O27">
        <v>119.57368200000001</v>
      </c>
      <c r="P27">
        <v>117.85553400000001</v>
      </c>
      <c r="Q27">
        <v>13.525579</v>
      </c>
      <c r="R27">
        <v>25.473320000000001</v>
      </c>
      <c r="S27">
        <v>16.856048999999999</v>
      </c>
      <c r="T27">
        <v>0.53659199999999996</v>
      </c>
      <c r="U27">
        <v>334.38784500000003</v>
      </c>
      <c r="V27">
        <v>13.86543</v>
      </c>
      <c r="W27">
        <v>36.942051999999997</v>
      </c>
      <c r="X27">
        <v>139.57753700000001</v>
      </c>
      <c r="Y27">
        <v>0</v>
      </c>
      <c r="Z27">
        <v>6.2798509999999998</v>
      </c>
      <c r="AA27">
        <v>0</v>
      </c>
      <c r="AB27">
        <v>9.3098709999999993</v>
      </c>
      <c r="AC27">
        <v>0</v>
      </c>
      <c r="AD27">
        <v>0</v>
      </c>
      <c r="AE27">
        <v>16.300132000000001</v>
      </c>
      <c r="AF27">
        <v>8.7617809999999992</v>
      </c>
      <c r="AG27">
        <v>42.301079999999999</v>
      </c>
      <c r="AH27">
        <v>46.246372999999998</v>
      </c>
      <c r="AI27">
        <v>0</v>
      </c>
      <c r="AJ27">
        <v>0</v>
      </c>
      <c r="AK27">
        <v>52.165365999999999</v>
      </c>
      <c r="AL27">
        <v>51.217706</v>
      </c>
      <c r="AM27">
        <v>0</v>
      </c>
      <c r="AN27">
        <v>0.63821899999999998</v>
      </c>
      <c r="AO27">
        <v>0</v>
      </c>
      <c r="AP27">
        <v>2.700399</v>
      </c>
      <c r="AQ27">
        <v>0</v>
      </c>
      <c r="AR27">
        <v>4.2314109999999996</v>
      </c>
      <c r="AS27">
        <v>9.7961770000000001</v>
      </c>
      <c r="AT27">
        <v>14.369934000000001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80.010447999999997</v>
      </c>
      <c r="BA27">
        <f t="shared" si="1"/>
        <v>2328.151625</v>
      </c>
      <c r="BD27">
        <v>6.94</v>
      </c>
      <c r="BE27">
        <v>1.84</v>
      </c>
      <c r="BF27">
        <v>2.87</v>
      </c>
      <c r="BG27">
        <v>1.72</v>
      </c>
      <c r="BH27">
        <v>6.04</v>
      </c>
      <c r="BI27">
        <v>0.86</v>
      </c>
      <c r="BJ27">
        <v>1.28</v>
      </c>
      <c r="BK27">
        <v>1.34</v>
      </c>
      <c r="BL27">
        <v>0</v>
      </c>
      <c r="BM27">
        <v>0.17</v>
      </c>
      <c r="BN27">
        <v>2.2400000000000002</v>
      </c>
      <c r="BO27">
        <v>3.61</v>
      </c>
      <c r="BP27">
        <v>0.25</v>
      </c>
      <c r="BQ27">
        <v>1.94</v>
      </c>
      <c r="BR27">
        <v>2.1</v>
      </c>
      <c r="BS27">
        <v>1.57</v>
      </c>
      <c r="BT27">
        <v>2.8452519999999999</v>
      </c>
      <c r="BU27">
        <v>1.2859339999999999</v>
      </c>
      <c r="BV27">
        <v>1.9230499999999999</v>
      </c>
      <c r="BW27">
        <v>1.861453</v>
      </c>
      <c r="BX27">
        <v>1.8774740000000001</v>
      </c>
      <c r="BY27">
        <v>2.5718679999999998</v>
      </c>
      <c r="BZ27">
        <v>1.2722169999999999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5.0922999999999998</v>
      </c>
      <c r="CK27">
        <v>1.792133</v>
      </c>
      <c r="CL27">
        <v>1.856811</v>
      </c>
      <c r="CM27">
        <v>3.365221</v>
      </c>
      <c r="CN27">
        <v>2.880493</v>
      </c>
      <c r="CO27">
        <v>4.1149899999999997</v>
      </c>
      <c r="CP27">
        <v>4.080495</v>
      </c>
      <c r="CQ27">
        <v>3.3194249999999998</v>
      </c>
      <c r="CR27">
        <v>0.810867</v>
      </c>
      <c r="CS27">
        <v>2.6770100000000001</v>
      </c>
      <c r="CT27">
        <v>0</v>
      </c>
      <c r="CU27">
        <v>0.32195499999999999</v>
      </c>
      <c r="CV27">
        <v>0.37024800000000002</v>
      </c>
      <c r="CW27">
        <v>0.92125199999999996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80.010447999999997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656.58374500000002</v>
      </c>
      <c r="L28">
        <v>538.79532800000004</v>
      </c>
      <c r="M28">
        <v>89.035944000000001</v>
      </c>
      <c r="N28">
        <v>114.17551899999999</v>
      </c>
      <c r="O28">
        <v>119.57368200000001</v>
      </c>
      <c r="P28">
        <v>117.85553400000001</v>
      </c>
      <c r="Q28">
        <v>17.744516999999998</v>
      </c>
      <c r="R28">
        <v>33.038203000000003</v>
      </c>
      <c r="S28">
        <v>21.802479000000002</v>
      </c>
      <c r="T28">
        <v>0.53659199999999996</v>
      </c>
      <c r="U28">
        <v>334.38784500000003</v>
      </c>
      <c r="V28">
        <v>16.797549</v>
      </c>
      <c r="W28">
        <v>38.451386999999997</v>
      </c>
      <c r="X28">
        <v>139.94870299999999</v>
      </c>
      <c r="Y28">
        <v>0</v>
      </c>
      <c r="Z28">
        <v>6.2798509999999998</v>
      </c>
      <c r="AA28">
        <v>0</v>
      </c>
      <c r="AB28">
        <v>9.3098709999999993</v>
      </c>
      <c r="AC28">
        <v>0</v>
      </c>
      <c r="AD28">
        <v>0</v>
      </c>
      <c r="AE28">
        <v>16.300132000000001</v>
      </c>
      <c r="AF28">
        <v>8.7617809999999992</v>
      </c>
      <c r="AG28">
        <v>42.301079999999999</v>
      </c>
      <c r="AH28">
        <v>46.246372999999998</v>
      </c>
      <c r="AI28">
        <v>0</v>
      </c>
      <c r="AJ28">
        <v>0</v>
      </c>
      <c r="AK28">
        <v>52.165365999999999</v>
      </c>
      <c r="AL28">
        <v>51.217706</v>
      </c>
      <c r="AM28">
        <v>0</v>
      </c>
      <c r="AN28">
        <v>0.63821899999999998</v>
      </c>
      <c r="AO28">
        <v>0</v>
      </c>
      <c r="AP28">
        <v>2.700399</v>
      </c>
      <c r="AQ28">
        <v>14.545476000000001</v>
      </c>
      <c r="AR28">
        <v>4.2314109999999996</v>
      </c>
      <c r="AS28">
        <v>9.7961770000000001</v>
      </c>
      <c r="AT28">
        <v>14.369934000000001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80.090448000000009</v>
      </c>
      <c r="BA28">
        <f t="shared" si="1"/>
        <v>2597.6812509999995</v>
      </c>
      <c r="BD28">
        <v>6.94</v>
      </c>
      <c r="BE28">
        <v>1.84</v>
      </c>
      <c r="BF28">
        <v>2.87</v>
      </c>
      <c r="BG28">
        <v>1.72</v>
      </c>
      <c r="BH28">
        <v>6.04</v>
      </c>
      <c r="BI28">
        <v>0.86</v>
      </c>
      <c r="BJ28">
        <v>1.28</v>
      </c>
      <c r="BK28">
        <v>1.42</v>
      </c>
      <c r="BL28">
        <v>0</v>
      </c>
      <c r="BM28">
        <v>0.17</v>
      </c>
      <c r="BN28">
        <v>2.2400000000000002</v>
      </c>
      <c r="BO28">
        <v>3.61</v>
      </c>
      <c r="BP28">
        <v>0.25</v>
      </c>
      <c r="BQ28">
        <v>1.94</v>
      </c>
      <c r="BR28">
        <v>2.1</v>
      </c>
      <c r="BS28">
        <v>1.57</v>
      </c>
      <c r="BT28">
        <v>2.8452519999999999</v>
      </c>
      <c r="BU28">
        <v>1.2859339999999999</v>
      </c>
      <c r="BV28">
        <v>1.9230499999999999</v>
      </c>
      <c r="BW28">
        <v>1.861453</v>
      </c>
      <c r="BX28">
        <v>1.8774740000000001</v>
      </c>
      <c r="BY28">
        <v>2.5718679999999998</v>
      </c>
      <c r="BZ28">
        <v>1.2722169999999999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5.0922999999999998</v>
      </c>
      <c r="CK28">
        <v>1.792133</v>
      </c>
      <c r="CL28">
        <v>1.856811</v>
      </c>
      <c r="CM28">
        <v>3.365221</v>
      </c>
      <c r="CN28">
        <v>2.880493</v>
      </c>
      <c r="CO28">
        <v>4.1149899999999997</v>
      </c>
      <c r="CP28">
        <v>4.080495</v>
      </c>
      <c r="CQ28">
        <v>3.3194249999999998</v>
      </c>
      <c r="CR28">
        <v>0.810867</v>
      </c>
      <c r="CS28">
        <v>2.6770100000000001</v>
      </c>
      <c r="CT28">
        <v>0</v>
      </c>
      <c r="CU28">
        <v>0.32195499999999999</v>
      </c>
      <c r="CV28">
        <v>0.37024800000000002</v>
      </c>
      <c r="CW28">
        <v>0.92125199999999996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80.090448000000009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656.58374500000002</v>
      </c>
      <c r="L29">
        <v>627.29525100000001</v>
      </c>
      <c r="M29">
        <v>89.035944000000001</v>
      </c>
      <c r="N29">
        <v>114.17551899999999</v>
      </c>
      <c r="O29">
        <v>119.57368200000001</v>
      </c>
      <c r="P29">
        <v>117.85553400000001</v>
      </c>
      <c r="Q29">
        <v>20.661283000000001</v>
      </c>
      <c r="R29">
        <v>39.797229999999999</v>
      </c>
      <c r="S29">
        <v>24.953828000000001</v>
      </c>
      <c r="T29">
        <v>0.53659199999999996</v>
      </c>
      <c r="U29">
        <v>334.38784500000003</v>
      </c>
      <c r="V29">
        <v>17.381844000000001</v>
      </c>
      <c r="W29">
        <v>27.336487999999999</v>
      </c>
      <c r="X29">
        <v>106.475373</v>
      </c>
      <c r="Y29">
        <v>0</v>
      </c>
      <c r="Z29">
        <v>6.8511300000000004</v>
      </c>
      <c r="AA29">
        <v>0</v>
      </c>
      <c r="AB29">
        <v>13.03382</v>
      </c>
      <c r="AC29">
        <v>0</v>
      </c>
      <c r="AD29">
        <v>0</v>
      </c>
      <c r="AE29">
        <v>32.600264000000003</v>
      </c>
      <c r="AF29">
        <v>17.523561999999998</v>
      </c>
      <c r="AG29">
        <v>42.301079999999999</v>
      </c>
      <c r="AH29">
        <v>69.369560000000007</v>
      </c>
      <c r="AI29">
        <v>0</v>
      </c>
      <c r="AJ29">
        <v>0</v>
      </c>
      <c r="AK29">
        <v>52.165365999999999</v>
      </c>
      <c r="AL29">
        <v>12.247712</v>
      </c>
      <c r="AM29">
        <v>0</v>
      </c>
      <c r="AN29">
        <v>0.63821899999999998</v>
      </c>
      <c r="AO29">
        <v>0</v>
      </c>
      <c r="AP29">
        <v>2.0866720000000001</v>
      </c>
      <c r="AQ29">
        <v>15.620576</v>
      </c>
      <c r="AR29">
        <v>4.2314109999999996</v>
      </c>
      <c r="AS29">
        <v>9.7961770000000001</v>
      </c>
      <c r="AT29">
        <v>14.369934000000001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79.559396000000007</v>
      </c>
      <c r="BA29">
        <f t="shared" si="1"/>
        <v>2668.445037</v>
      </c>
      <c r="BD29">
        <v>6.94</v>
      </c>
      <c r="BE29">
        <v>1.84</v>
      </c>
      <c r="BF29">
        <v>2.87</v>
      </c>
      <c r="BG29">
        <v>1.72</v>
      </c>
      <c r="BH29">
        <v>6.04</v>
      </c>
      <c r="BI29">
        <v>0.86</v>
      </c>
      <c r="BJ29">
        <v>1.28</v>
      </c>
      <c r="BK29">
        <v>1.47</v>
      </c>
      <c r="BL29">
        <v>0</v>
      </c>
      <c r="BM29">
        <v>0.17</v>
      </c>
      <c r="BN29">
        <v>2.2400000000000002</v>
      </c>
      <c r="BO29">
        <v>3.61</v>
      </c>
      <c r="BP29">
        <v>0.25</v>
      </c>
      <c r="BQ29">
        <v>1.94</v>
      </c>
      <c r="BR29">
        <v>2.1</v>
      </c>
      <c r="BS29">
        <v>1.57</v>
      </c>
      <c r="BT29">
        <v>2.8452519999999999</v>
      </c>
      <c r="BU29">
        <v>1.2859339999999999</v>
      </c>
      <c r="BV29">
        <v>1.9230499999999999</v>
      </c>
      <c r="BW29">
        <v>1.861453</v>
      </c>
      <c r="BX29">
        <v>1.8774740000000001</v>
      </c>
      <c r="BY29">
        <v>2.5718679999999998</v>
      </c>
      <c r="BZ29">
        <v>1.2722169999999999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5.0922999999999998</v>
      </c>
      <c r="CK29">
        <v>1.792133</v>
      </c>
      <c r="CL29">
        <v>1.856811</v>
      </c>
      <c r="CM29">
        <v>3.365221</v>
      </c>
      <c r="CN29">
        <v>2.880493</v>
      </c>
      <c r="CO29">
        <v>4.1149899999999997</v>
      </c>
      <c r="CP29">
        <v>2.9923630000000001</v>
      </c>
      <c r="CQ29">
        <v>3.3194249999999998</v>
      </c>
      <c r="CR29">
        <v>0.810867</v>
      </c>
      <c r="CS29">
        <v>2.6770100000000001</v>
      </c>
      <c r="CT29">
        <v>0</v>
      </c>
      <c r="CU29">
        <v>0.64390999999999998</v>
      </c>
      <c r="CV29">
        <v>0.55537300000000001</v>
      </c>
      <c r="CW29">
        <v>0.92125199999999996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79.559396000000007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656.58374500000002</v>
      </c>
      <c r="L30">
        <v>628.53531399999997</v>
      </c>
      <c r="M30">
        <v>89.035944000000001</v>
      </c>
      <c r="N30">
        <v>114.17551899999999</v>
      </c>
      <c r="O30">
        <v>119.57368200000001</v>
      </c>
      <c r="P30">
        <v>117.85553400000001</v>
      </c>
      <c r="Q30">
        <v>20.661283000000001</v>
      </c>
      <c r="R30">
        <v>39.987219000000003</v>
      </c>
      <c r="S30">
        <v>24.953828000000001</v>
      </c>
      <c r="T30">
        <v>0.53659199999999996</v>
      </c>
      <c r="U30">
        <v>334.38784500000003</v>
      </c>
      <c r="V30">
        <v>17.381844000000001</v>
      </c>
      <c r="W30">
        <v>27.336487999999999</v>
      </c>
      <c r="X30">
        <v>106.475373</v>
      </c>
      <c r="Y30">
        <v>0</v>
      </c>
      <c r="Z30">
        <v>7.3781400000000001</v>
      </c>
      <c r="AA30">
        <v>3.6334939999999998</v>
      </c>
      <c r="AB30">
        <v>13.03382</v>
      </c>
      <c r="AC30">
        <v>0</v>
      </c>
      <c r="AD30">
        <v>9.0380299999999991</v>
      </c>
      <c r="AE30">
        <v>49.053209000000003</v>
      </c>
      <c r="AF30">
        <v>26.285342</v>
      </c>
      <c r="AG30">
        <v>42.301079999999999</v>
      </c>
      <c r="AH30">
        <v>92.492745999999997</v>
      </c>
      <c r="AI30">
        <v>3.7915969999999999</v>
      </c>
      <c r="AJ30">
        <v>0</v>
      </c>
      <c r="AK30">
        <v>52.165365999999999</v>
      </c>
      <c r="AL30">
        <v>12.247712</v>
      </c>
      <c r="AM30">
        <v>5.1797230000000001</v>
      </c>
      <c r="AN30">
        <v>0.63821899999999998</v>
      </c>
      <c r="AO30">
        <v>0</v>
      </c>
      <c r="AP30">
        <v>2.0866720000000001</v>
      </c>
      <c r="AQ30">
        <v>31.241153000000001</v>
      </c>
      <c r="AR30">
        <v>4.2314109999999996</v>
      </c>
      <c r="AS30">
        <v>9.7961770000000001</v>
      </c>
      <c r="AT30">
        <v>14.369934000000001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79.877413000000004</v>
      </c>
      <c r="BA30">
        <f t="shared" si="1"/>
        <v>2756.3214480000011</v>
      </c>
      <c r="BD30">
        <v>6.94</v>
      </c>
      <c r="BE30">
        <v>1.84</v>
      </c>
      <c r="BF30">
        <v>2.87</v>
      </c>
      <c r="BG30">
        <v>1.72</v>
      </c>
      <c r="BH30">
        <v>6.04</v>
      </c>
      <c r="BI30">
        <v>0.86</v>
      </c>
      <c r="BJ30">
        <v>1.28</v>
      </c>
      <c r="BK30">
        <v>1.55</v>
      </c>
      <c r="BL30">
        <v>0</v>
      </c>
      <c r="BM30">
        <v>0.17</v>
      </c>
      <c r="BN30">
        <v>2.2400000000000002</v>
      </c>
      <c r="BO30">
        <v>3.61</v>
      </c>
      <c r="BP30">
        <v>0.25</v>
      </c>
      <c r="BQ30">
        <v>1.94</v>
      </c>
      <c r="BR30">
        <v>2.1</v>
      </c>
      <c r="BS30">
        <v>1.57</v>
      </c>
      <c r="BT30">
        <v>2.8452519999999999</v>
      </c>
      <c r="BU30">
        <v>1.2859339999999999</v>
      </c>
      <c r="BV30">
        <v>1.9230499999999999</v>
      </c>
      <c r="BW30">
        <v>1.861453</v>
      </c>
      <c r="BX30">
        <v>1.8774740000000001</v>
      </c>
      <c r="BY30">
        <v>2.5718679999999998</v>
      </c>
      <c r="BZ30">
        <v>1.2722169999999999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5.0922999999999998</v>
      </c>
      <c r="CK30">
        <v>1.792133</v>
      </c>
      <c r="CL30">
        <v>1.856811</v>
      </c>
      <c r="CM30">
        <v>3.365221</v>
      </c>
      <c r="CN30">
        <v>2.880493</v>
      </c>
      <c r="CO30">
        <v>4.1149899999999997</v>
      </c>
      <c r="CP30">
        <v>2.9923630000000001</v>
      </c>
      <c r="CQ30">
        <v>3.3194249999999998</v>
      </c>
      <c r="CR30">
        <v>0.810867</v>
      </c>
      <c r="CS30">
        <v>2.6770100000000001</v>
      </c>
      <c r="CT30">
        <v>5.2893000000000003E-2</v>
      </c>
      <c r="CU30">
        <v>0.64390999999999998</v>
      </c>
      <c r="CV30">
        <v>0.74049699999999996</v>
      </c>
      <c r="CW30">
        <v>0.92125199999999996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79.877413000000004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656.58374500000002</v>
      </c>
      <c r="L31">
        <v>628.54173400000002</v>
      </c>
      <c r="M31">
        <v>89.035944000000001</v>
      </c>
      <c r="N31">
        <v>114.17551899999999</v>
      </c>
      <c r="O31">
        <v>119.57368200000001</v>
      </c>
      <c r="P31">
        <v>117.85553400000001</v>
      </c>
      <c r="Q31">
        <v>20.661283000000001</v>
      </c>
      <c r="R31">
        <v>39.987219000000003</v>
      </c>
      <c r="S31">
        <v>24.953828000000001</v>
      </c>
      <c r="T31">
        <v>0.53659199999999996</v>
      </c>
      <c r="U31">
        <v>334.38784500000003</v>
      </c>
      <c r="V31">
        <v>17.381844000000001</v>
      </c>
      <c r="W31">
        <v>27.336487999999999</v>
      </c>
      <c r="X31">
        <v>106.475373</v>
      </c>
      <c r="Y31">
        <v>0</v>
      </c>
      <c r="Z31">
        <v>18.839552999999999</v>
      </c>
      <c r="AA31">
        <v>13.462097</v>
      </c>
      <c r="AB31">
        <v>26.200638000000001</v>
      </c>
      <c r="AC31">
        <v>0</v>
      </c>
      <c r="AD31">
        <v>18.076059999999998</v>
      </c>
      <c r="AE31">
        <v>49.068491000000002</v>
      </c>
      <c r="AF31">
        <v>29.497995</v>
      </c>
      <c r="AG31">
        <v>42.301079999999999</v>
      </c>
      <c r="AH31">
        <v>114.211691</v>
      </c>
      <c r="AI31">
        <v>16.430254999999999</v>
      </c>
      <c r="AJ31">
        <v>0</v>
      </c>
      <c r="AK31">
        <v>52.165365999999999</v>
      </c>
      <c r="AL31">
        <v>2.4495420000000001</v>
      </c>
      <c r="AM31">
        <v>10.438727</v>
      </c>
      <c r="AN31">
        <v>0.63821899999999998</v>
      </c>
      <c r="AO31">
        <v>0</v>
      </c>
      <c r="AP31">
        <v>2.0866720000000001</v>
      </c>
      <c r="AQ31">
        <v>31.241153000000001</v>
      </c>
      <c r="AR31">
        <v>10.578528</v>
      </c>
      <c r="AS31">
        <v>9.7961770000000001</v>
      </c>
      <c r="AT31">
        <v>14.369934000000001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80.505376000000012</v>
      </c>
      <c r="BA31">
        <f t="shared" si="1"/>
        <v>2839.844184</v>
      </c>
      <c r="BD31">
        <v>6.94</v>
      </c>
      <c r="BE31">
        <v>1.84</v>
      </c>
      <c r="BF31">
        <v>2.87</v>
      </c>
      <c r="BG31">
        <v>1.72</v>
      </c>
      <c r="BH31">
        <v>6.04</v>
      </c>
      <c r="BI31">
        <v>0.85</v>
      </c>
      <c r="BJ31">
        <v>1.27</v>
      </c>
      <c r="BK31">
        <v>1.57</v>
      </c>
      <c r="BL31">
        <v>0</v>
      </c>
      <c r="BM31">
        <v>0.17</v>
      </c>
      <c r="BN31">
        <v>2.2400000000000002</v>
      </c>
      <c r="BO31">
        <v>3.61</v>
      </c>
      <c r="BP31">
        <v>0.25</v>
      </c>
      <c r="BQ31">
        <v>1.94</v>
      </c>
      <c r="BR31">
        <v>2.1</v>
      </c>
      <c r="BS31">
        <v>1.57</v>
      </c>
      <c r="BT31">
        <v>2.8452519999999999</v>
      </c>
      <c r="BU31">
        <v>1.2859339999999999</v>
      </c>
      <c r="BV31">
        <v>1.9230499999999999</v>
      </c>
      <c r="BW31">
        <v>1.861453</v>
      </c>
      <c r="BX31">
        <v>1.8774740000000001</v>
      </c>
      <c r="BY31">
        <v>2.5718679999999998</v>
      </c>
      <c r="BZ31">
        <v>1.2722169999999999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5.0922999999999998</v>
      </c>
      <c r="CK31">
        <v>1.792133</v>
      </c>
      <c r="CL31">
        <v>1.856811</v>
      </c>
      <c r="CM31">
        <v>3.365221</v>
      </c>
      <c r="CN31">
        <v>2.9079259999999998</v>
      </c>
      <c r="CO31">
        <v>4.1149899999999997</v>
      </c>
      <c r="CP31">
        <v>2.9923630000000001</v>
      </c>
      <c r="CQ31">
        <v>3.3194249999999998</v>
      </c>
      <c r="CR31">
        <v>0.810867</v>
      </c>
      <c r="CS31">
        <v>2.6770100000000001</v>
      </c>
      <c r="CT31">
        <v>0.47903099999999998</v>
      </c>
      <c r="CU31">
        <v>0.64390999999999998</v>
      </c>
      <c r="CV31">
        <v>0.91488899999999995</v>
      </c>
      <c r="CW31">
        <v>0.92125199999999996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80.505376000000012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656.58374500000002</v>
      </c>
      <c r="L32">
        <v>628.54173400000002</v>
      </c>
      <c r="M32">
        <v>89.035944000000001</v>
      </c>
      <c r="N32">
        <v>114.17551899999999</v>
      </c>
      <c r="O32">
        <v>119.57368200000001</v>
      </c>
      <c r="P32">
        <v>117.85553400000001</v>
      </c>
      <c r="Q32">
        <v>20.661283000000001</v>
      </c>
      <c r="R32">
        <v>39.987219000000003</v>
      </c>
      <c r="S32">
        <v>24.953828000000001</v>
      </c>
      <c r="T32">
        <v>0.53659199999999996</v>
      </c>
      <c r="U32">
        <v>334.38784500000003</v>
      </c>
      <c r="V32">
        <v>17.381844000000001</v>
      </c>
      <c r="W32">
        <v>27.336487999999999</v>
      </c>
      <c r="X32">
        <v>106.475373</v>
      </c>
      <c r="Y32">
        <v>0</v>
      </c>
      <c r="Z32">
        <v>18.839552999999999</v>
      </c>
      <c r="AA32">
        <v>13.462097</v>
      </c>
      <c r="AB32">
        <v>26.200638000000001</v>
      </c>
      <c r="AC32">
        <v>0</v>
      </c>
      <c r="AD32">
        <v>27.114090000000001</v>
      </c>
      <c r="AE32">
        <v>49.068491000000002</v>
      </c>
      <c r="AF32">
        <v>29.497995</v>
      </c>
      <c r="AG32">
        <v>42.301079999999999</v>
      </c>
      <c r="AH32">
        <v>115.615933</v>
      </c>
      <c r="AI32">
        <v>16.430254999999999</v>
      </c>
      <c r="AJ32">
        <v>0</v>
      </c>
      <c r="AK32">
        <v>52.165365999999999</v>
      </c>
      <c r="AL32">
        <v>2.4495420000000001</v>
      </c>
      <c r="AM32">
        <v>15.697730999999999</v>
      </c>
      <c r="AN32">
        <v>0.63821899999999998</v>
      </c>
      <c r="AO32">
        <v>0</v>
      </c>
      <c r="AP32">
        <v>1.4729449999999999</v>
      </c>
      <c r="AQ32">
        <v>62.482306000000001</v>
      </c>
      <c r="AR32">
        <v>26.44632</v>
      </c>
      <c r="AS32">
        <v>9.7961770000000001</v>
      </c>
      <c r="AT32">
        <v>14.369934000000001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80.516108000000017</v>
      </c>
      <c r="BA32">
        <f t="shared" si="1"/>
        <v>2902.05141</v>
      </c>
      <c r="BD32">
        <v>6.94</v>
      </c>
      <c r="BE32">
        <v>1.84</v>
      </c>
      <c r="BF32">
        <v>2.87</v>
      </c>
      <c r="BG32">
        <v>1.72</v>
      </c>
      <c r="BH32">
        <v>6.04</v>
      </c>
      <c r="BI32">
        <v>0.85</v>
      </c>
      <c r="BJ32">
        <v>1.27</v>
      </c>
      <c r="BK32">
        <v>1.57</v>
      </c>
      <c r="BL32">
        <v>0</v>
      </c>
      <c r="BM32">
        <v>0.17</v>
      </c>
      <c r="BN32">
        <v>2.2400000000000002</v>
      </c>
      <c r="BO32">
        <v>3.61</v>
      </c>
      <c r="BP32">
        <v>0.25</v>
      </c>
      <c r="BQ32">
        <v>1.94</v>
      </c>
      <c r="BR32">
        <v>2.1</v>
      </c>
      <c r="BS32">
        <v>1.57</v>
      </c>
      <c r="BT32">
        <v>2.8452519999999999</v>
      </c>
      <c r="BU32">
        <v>1.2859339999999999</v>
      </c>
      <c r="BV32">
        <v>1.9230499999999999</v>
      </c>
      <c r="BW32">
        <v>1.861453</v>
      </c>
      <c r="BX32">
        <v>1.8774740000000001</v>
      </c>
      <c r="BY32">
        <v>2.5718679999999998</v>
      </c>
      <c r="BZ32">
        <v>1.2722169999999999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5.0922999999999998</v>
      </c>
      <c r="CK32">
        <v>1.792133</v>
      </c>
      <c r="CL32">
        <v>1.856811</v>
      </c>
      <c r="CM32">
        <v>3.365221</v>
      </c>
      <c r="CN32">
        <v>2.9079259999999998</v>
      </c>
      <c r="CO32">
        <v>4.1149899999999997</v>
      </c>
      <c r="CP32">
        <v>2.9923630000000001</v>
      </c>
      <c r="CQ32">
        <v>3.3194249999999998</v>
      </c>
      <c r="CR32">
        <v>0.810867</v>
      </c>
      <c r="CS32">
        <v>2.6770100000000001</v>
      </c>
      <c r="CT32">
        <v>0.47903099999999998</v>
      </c>
      <c r="CU32">
        <v>0.64390999999999998</v>
      </c>
      <c r="CV32">
        <v>0.92562100000000003</v>
      </c>
      <c r="CW32">
        <v>0.92125199999999996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80.516108000000017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656.58374500000002</v>
      </c>
      <c r="L33">
        <v>628.54173400000002</v>
      </c>
      <c r="M33">
        <v>89.035944000000001</v>
      </c>
      <c r="N33">
        <v>114.17551899999999</v>
      </c>
      <c r="O33">
        <v>119.57368200000001</v>
      </c>
      <c r="P33">
        <v>117.85553400000001</v>
      </c>
      <c r="Q33">
        <v>20.661283000000001</v>
      </c>
      <c r="R33">
        <v>39.987219000000003</v>
      </c>
      <c r="S33">
        <v>24.953828000000001</v>
      </c>
      <c r="T33">
        <v>0.53659199999999996</v>
      </c>
      <c r="U33">
        <v>334.38784500000003</v>
      </c>
      <c r="V33">
        <v>17.381844000000001</v>
      </c>
      <c r="W33">
        <v>38.451386999999997</v>
      </c>
      <c r="X33">
        <v>94.232980999999995</v>
      </c>
      <c r="Y33">
        <v>0</v>
      </c>
      <c r="Z33">
        <v>18.839552999999999</v>
      </c>
      <c r="AA33">
        <v>13.462097</v>
      </c>
      <c r="AB33">
        <v>26.200638000000001</v>
      </c>
      <c r="AC33">
        <v>0</v>
      </c>
      <c r="AD33">
        <v>27.114090000000001</v>
      </c>
      <c r="AE33">
        <v>49.068491000000002</v>
      </c>
      <c r="AF33">
        <v>29.497995</v>
      </c>
      <c r="AG33">
        <v>42.301079999999999</v>
      </c>
      <c r="AH33">
        <v>115.615933</v>
      </c>
      <c r="AI33">
        <v>16.430254999999999</v>
      </c>
      <c r="AJ33">
        <v>0</v>
      </c>
      <c r="AK33">
        <v>52.165365999999999</v>
      </c>
      <c r="AL33">
        <v>12.247712</v>
      </c>
      <c r="AM33">
        <v>15.697730999999999</v>
      </c>
      <c r="AN33">
        <v>0.63821899999999998</v>
      </c>
      <c r="AO33">
        <v>0</v>
      </c>
      <c r="AP33">
        <v>1.4729449999999999</v>
      </c>
      <c r="AQ33">
        <v>62.482306000000001</v>
      </c>
      <c r="AR33">
        <v>26.44632</v>
      </c>
      <c r="AS33">
        <v>15.983236</v>
      </c>
      <c r="AT33">
        <v>14.369934000000001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79.678070000000005</v>
      </c>
      <c r="BA33">
        <f t="shared" si="1"/>
        <v>2916.0711080000001</v>
      </c>
      <c r="BD33">
        <v>6.21</v>
      </c>
      <c r="BE33">
        <v>1.84</v>
      </c>
      <c r="BF33">
        <v>2.87</v>
      </c>
      <c r="BG33">
        <v>1.72</v>
      </c>
      <c r="BH33">
        <v>6.04</v>
      </c>
      <c r="BI33">
        <v>0.85</v>
      </c>
      <c r="BJ33">
        <v>1.27</v>
      </c>
      <c r="BK33">
        <v>0.87</v>
      </c>
      <c r="BL33">
        <v>0</v>
      </c>
      <c r="BM33">
        <v>0.17</v>
      </c>
      <c r="BN33">
        <v>2.2400000000000002</v>
      </c>
      <c r="BO33">
        <v>3.61</v>
      </c>
      <c r="BP33">
        <v>0.25</v>
      </c>
      <c r="BQ33">
        <v>1.94</v>
      </c>
      <c r="BR33">
        <v>2.1</v>
      </c>
      <c r="BS33">
        <v>1.57</v>
      </c>
      <c r="BT33">
        <v>2.8452519999999999</v>
      </c>
      <c r="BU33">
        <v>1.2859339999999999</v>
      </c>
      <c r="BV33">
        <v>1.9230499999999999</v>
      </c>
      <c r="BW33">
        <v>1.861453</v>
      </c>
      <c r="BX33">
        <v>1.8774740000000001</v>
      </c>
      <c r="BY33">
        <v>2.5718679999999998</v>
      </c>
      <c r="BZ33">
        <v>1.2722169999999999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5.0922999999999998</v>
      </c>
      <c r="CK33">
        <v>1.792133</v>
      </c>
      <c r="CL33">
        <v>1.856811</v>
      </c>
      <c r="CM33">
        <v>3.365221</v>
      </c>
      <c r="CN33">
        <v>2.9079259999999998</v>
      </c>
      <c r="CO33">
        <v>4.1149899999999997</v>
      </c>
      <c r="CP33">
        <v>3.1134650000000001</v>
      </c>
      <c r="CQ33">
        <v>3.3194249999999998</v>
      </c>
      <c r="CR33">
        <v>0.810867</v>
      </c>
      <c r="CS33">
        <v>2.6770100000000001</v>
      </c>
      <c r="CT33">
        <v>0.47903099999999998</v>
      </c>
      <c r="CU33">
        <v>1.11477</v>
      </c>
      <c r="CV33">
        <v>0.92562100000000003</v>
      </c>
      <c r="CW33">
        <v>0.92125199999999996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79.678070000000005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656.58374500000002</v>
      </c>
      <c r="L34">
        <v>628.54173400000002</v>
      </c>
      <c r="M34">
        <v>89.035944000000001</v>
      </c>
      <c r="N34">
        <v>114.17551899999999</v>
      </c>
      <c r="O34">
        <v>119.57368200000001</v>
      </c>
      <c r="P34">
        <v>117.85553400000001</v>
      </c>
      <c r="Q34">
        <v>20.661283000000001</v>
      </c>
      <c r="R34">
        <v>39.987219000000003</v>
      </c>
      <c r="S34">
        <v>24.953828000000001</v>
      </c>
      <c r="T34">
        <v>0.53659199999999996</v>
      </c>
      <c r="U34">
        <v>334.38784500000003</v>
      </c>
      <c r="V34">
        <v>17.381844000000001</v>
      </c>
      <c r="W34">
        <v>38.451386999999997</v>
      </c>
      <c r="X34">
        <v>94.232980999999995</v>
      </c>
      <c r="Y34">
        <v>0</v>
      </c>
      <c r="Z34">
        <v>18.839552999999999</v>
      </c>
      <c r="AA34">
        <v>13.462097</v>
      </c>
      <c r="AB34">
        <v>26.200638000000001</v>
      </c>
      <c r="AC34">
        <v>0</v>
      </c>
      <c r="AD34">
        <v>27.114090000000001</v>
      </c>
      <c r="AE34">
        <v>49.068491000000002</v>
      </c>
      <c r="AF34">
        <v>29.497995</v>
      </c>
      <c r="AG34">
        <v>42.301079999999999</v>
      </c>
      <c r="AH34">
        <v>115.615933</v>
      </c>
      <c r="AI34">
        <v>16.430254999999999</v>
      </c>
      <c r="AJ34">
        <v>0</v>
      </c>
      <c r="AK34">
        <v>52.165365999999999</v>
      </c>
      <c r="AL34">
        <v>12.247712</v>
      </c>
      <c r="AM34">
        <v>15.697730999999999</v>
      </c>
      <c r="AN34">
        <v>0.63821899999999998</v>
      </c>
      <c r="AO34">
        <v>0</v>
      </c>
      <c r="AP34">
        <v>1.4729449999999999</v>
      </c>
      <c r="AQ34">
        <v>62.482306000000001</v>
      </c>
      <c r="AR34">
        <v>26.44632</v>
      </c>
      <c r="AS34">
        <v>15.983236</v>
      </c>
      <c r="AT34">
        <v>14.369934000000001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79.77347300000001</v>
      </c>
      <c r="BA34">
        <f t="shared" si="1"/>
        <v>2916.1665110000004</v>
      </c>
      <c r="BD34">
        <v>6.21</v>
      </c>
      <c r="BE34">
        <v>1.84</v>
      </c>
      <c r="BF34">
        <v>2.87</v>
      </c>
      <c r="BG34">
        <v>1.72</v>
      </c>
      <c r="BH34">
        <v>6.04</v>
      </c>
      <c r="BI34">
        <v>0.85</v>
      </c>
      <c r="BJ34">
        <v>1.27</v>
      </c>
      <c r="BK34">
        <v>0.87</v>
      </c>
      <c r="BL34">
        <v>0</v>
      </c>
      <c r="BM34">
        <v>0.17</v>
      </c>
      <c r="BN34">
        <v>2.2400000000000002</v>
      </c>
      <c r="BO34">
        <v>3.61</v>
      </c>
      <c r="BP34">
        <v>0.25</v>
      </c>
      <c r="BQ34">
        <v>1.94</v>
      </c>
      <c r="BR34">
        <v>2.1</v>
      </c>
      <c r="BS34">
        <v>1.57</v>
      </c>
      <c r="BT34">
        <v>2.8452519999999999</v>
      </c>
      <c r="BU34">
        <v>1.2859339999999999</v>
      </c>
      <c r="BV34">
        <v>1.9230499999999999</v>
      </c>
      <c r="BW34">
        <v>1.861453</v>
      </c>
      <c r="BX34">
        <v>1.8774740000000001</v>
      </c>
      <c r="BY34">
        <v>2.5718679999999998</v>
      </c>
      <c r="BZ34">
        <v>1.2722169999999999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5.0922999999999998</v>
      </c>
      <c r="CK34">
        <v>1.792133</v>
      </c>
      <c r="CL34">
        <v>1.856811</v>
      </c>
      <c r="CM34">
        <v>3.365221</v>
      </c>
      <c r="CN34">
        <v>2.9079259999999998</v>
      </c>
      <c r="CO34">
        <v>4.1149899999999997</v>
      </c>
      <c r="CP34">
        <v>3.1283789999999998</v>
      </c>
      <c r="CQ34">
        <v>3.3194249999999998</v>
      </c>
      <c r="CR34">
        <v>0.810867</v>
      </c>
      <c r="CS34">
        <v>2.6770100000000001</v>
      </c>
      <c r="CT34">
        <v>0.47903099999999998</v>
      </c>
      <c r="CU34">
        <v>1.1952590000000001</v>
      </c>
      <c r="CV34">
        <v>0.92562100000000003</v>
      </c>
      <c r="CW34">
        <v>0.92125199999999996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79.77347300000001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656.58374500000002</v>
      </c>
      <c r="L35">
        <v>628.54173400000002</v>
      </c>
      <c r="M35">
        <v>89.035944000000001</v>
      </c>
      <c r="N35">
        <v>114.17551899999999</v>
      </c>
      <c r="O35">
        <v>119.57368200000001</v>
      </c>
      <c r="P35">
        <v>117.85553400000001</v>
      </c>
      <c r="Q35">
        <v>20.661283000000001</v>
      </c>
      <c r="R35">
        <v>39.987219000000003</v>
      </c>
      <c r="S35">
        <v>24.953828000000001</v>
      </c>
      <c r="T35">
        <v>0.53659199999999996</v>
      </c>
      <c r="U35">
        <v>334.38784500000003</v>
      </c>
      <c r="V35">
        <v>17.381844000000001</v>
      </c>
      <c r="W35">
        <v>38.451386999999997</v>
      </c>
      <c r="X35">
        <v>94.232980999999995</v>
      </c>
      <c r="Y35">
        <v>0</v>
      </c>
      <c r="Z35">
        <v>18.839552999999999</v>
      </c>
      <c r="AA35">
        <v>13.462097</v>
      </c>
      <c r="AB35">
        <v>26.200638000000001</v>
      </c>
      <c r="AC35">
        <v>0</v>
      </c>
      <c r="AD35">
        <v>27.114090000000001</v>
      </c>
      <c r="AE35">
        <v>49.068491000000002</v>
      </c>
      <c r="AF35">
        <v>29.497995</v>
      </c>
      <c r="AG35">
        <v>42.301079999999999</v>
      </c>
      <c r="AH35">
        <v>115.615933</v>
      </c>
      <c r="AI35">
        <v>16.430254999999999</v>
      </c>
      <c r="AJ35">
        <v>0</v>
      </c>
      <c r="AK35">
        <v>52.165365999999999</v>
      </c>
      <c r="AL35">
        <v>12.247712</v>
      </c>
      <c r="AM35">
        <v>10.438727</v>
      </c>
      <c r="AN35">
        <v>0.63821899999999998</v>
      </c>
      <c r="AO35">
        <v>0</v>
      </c>
      <c r="AP35">
        <v>1.4729449999999999</v>
      </c>
      <c r="AQ35">
        <v>62.482306000000001</v>
      </c>
      <c r="AR35">
        <v>10.578528</v>
      </c>
      <c r="AS35">
        <v>15.983236</v>
      </c>
      <c r="AT35">
        <v>14.369934000000001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79.731046000000006</v>
      </c>
      <c r="BA35">
        <f t="shared" si="1"/>
        <v>2894.997288</v>
      </c>
      <c r="BD35">
        <v>6.21</v>
      </c>
      <c r="BE35">
        <v>1.84</v>
      </c>
      <c r="BF35">
        <v>2.87</v>
      </c>
      <c r="BG35">
        <v>1.72</v>
      </c>
      <c r="BH35">
        <v>6.04</v>
      </c>
      <c r="BI35">
        <v>0.85</v>
      </c>
      <c r="BJ35">
        <v>1.27</v>
      </c>
      <c r="BK35">
        <v>0.87</v>
      </c>
      <c r="BL35">
        <v>0</v>
      </c>
      <c r="BM35">
        <v>0.16</v>
      </c>
      <c r="BN35">
        <v>2.2400000000000002</v>
      </c>
      <c r="BO35">
        <v>3.61</v>
      </c>
      <c r="BP35">
        <v>0.25</v>
      </c>
      <c r="BQ35">
        <v>1.94</v>
      </c>
      <c r="BR35">
        <v>2.1</v>
      </c>
      <c r="BS35">
        <v>1.57</v>
      </c>
      <c r="BT35">
        <v>2.8128250000000001</v>
      </c>
      <c r="BU35">
        <v>1.2859339999999999</v>
      </c>
      <c r="BV35">
        <v>1.9230499999999999</v>
      </c>
      <c r="BW35">
        <v>1.861453</v>
      </c>
      <c r="BX35">
        <v>1.8774740000000001</v>
      </c>
      <c r="BY35">
        <v>2.5718679999999998</v>
      </c>
      <c r="BZ35">
        <v>1.2722169999999999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5.0922999999999998</v>
      </c>
      <c r="CK35">
        <v>1.792133</v>
      </c>
      <c r="CL35">
        <v>1.856811</v>
      </c>
      <c r="CM35">
        <v>3.365221</v>
      </c>
      <c r="CN35">
        <v>2.9079259999999998</v>
      </c>
      <c r="CO35">
        <v>4.1149899999999997</v>
      </c>
      <c r="CP35">
        <v>3.1283789999999998</v>
      </c>
      <c r="CQ35">
        <v>3.3194249999999998</v>
      </c>
      <c r="CR35">
        <v>0.810867</v>
      </c>
      <c r="CS35">
        <v>2.6770100000000001</v>
      </c>
      <c r="CT35">
        <v>0.47903099999999998</v>
      </c>
      <c r="CU35">
        <v>1.1952590000000001</v>
      </c>
      <c r="CV35">
        <v>0.92562100000000003</v>
      </c>
      <c r="CW35">
        <v>0.92125199999999996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79.731046000000006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656.58374500000002</v>
      </c>
      <c r="L36">
        <v>628.54173400000002</v>
      </c>
      <c r="M36">
        <v>89.035944000000001</v>
      </c>
      <c r="N36">
        <v>114.17551899999999</v>
      </c>
      <c r="O36">
        <v>119.57368200000001</v>
      </c>
      <c r="P36">
        <v>117.85553400000001</v>
      </c>
      <c r="Q36">
        <v>20.661283000000001</v>
      </c>
      <c r="R36">
        <v>39.987219000000003</v>
      </c>
      <c r="S36">
        <v>24.953828000000001</v>
      </c>
      <c r="T36">
        <v>0.53659199999999996</v>
      </c>
      <c r="U36">
        <v>334.38784500000003</v>
      </c>
      <c r="V36">
        <v>17.381844000000001</v>
      </c>
      <c r="W36">
        <v>38.451386999999997</v>
      </c>
      <c r="X36">
        <v>94.232980999999995</v>
      </c>
      <c r="Y36">
        <v>0</v>
      </c>
      <c r="Z36">
        <v>18.839552999999999</v>
      </c>
      <c r="AA36">
        <v>13.462097</v>
      </c>
      <c r="AB36">
        <v>17.289760999999999</v>
      </c>
      <c r="AC36">
        <v>0</v>
      </c>
      <c r="AD36">
        <v>27.114090000000001</v>
      </c>
      <c r="AE36">
        <v>49.068491000000002</v>
      </c>
      <c r="AF36">
        <v>29.497995</v>
      </c>
      <c r="AG36">
        <v>42.301079999999999</v>
      </c>
      <c r="AH36">
        <v>114.211691</v>
      </c>
      <c r="AI36">
        <v>16.430254999999999</v>
      </c>
      <c r="AJ36">
        <v>0</v>
      </c>
      <c r="AK36">
        <v>52.165365999999999</v>
      </c>
      <c r="AL36">
        <v>12.247712</v>
      </c>
      <c r="AM36">
        <v>5.232577</v>
      </c>
      <c r="AN36">
        <v>0.63821899999999998</v>
      </c>
      <c r="AO36">
        <v>0</v>
      </c>
      <c r="AP36">
        <v>1.4729449999999999</v>
      </c>
      <c r="AQ36">
        <v>62.482306000000001</v>
      </c>
      <c r="AR36">
        <v>6.3471169999999999</v>
      </c>
      <c r="AS36">
        <v>15.983236</v>
      </c>
      <c r="AT36">
        <v>14.369934000000001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79.720314000000002</v>
      </c>
      <c r="BA36">
        <f t="shared" si="1"/>
        <v>2875.2338760000002</v>
      </c>
      <c r="BD36">
        <v>6.21</v>
      </c>
      <c r="BE36">
        <v>1.84</v>
      </c>
      <c r="BF36">
        <v>2.87</v>
      </c>
      <c r="BG36">
        <v>1.72</v>
      </c>
      <c r="BH36">
        <v>6.04</v>
      </c>
      <c r="BI36">
        <v>0.85</v>
      </c>
      <c r="BJ36">
        <v>1.27</v>
      </c>
      <c r="BK36">
        <v>0.87</v>
      </c>
      <c r="BL36">
        <v>0</v>
      </c>
      <c r="BM36">
        <v>0.16</v>
      </c>
      <c r="BN36">
        <v>2.2400000000000002</v>
      </c>
      <c r="BO36">
        <v>3.61</v>
      </c>
      <c r="BP36">
        <v>0.25</v>
      </c>
      <c r="BQ36">
        <v>1.94</v>
      </c>
      <c r="BR36">
        <v>2.1</v>
      </c>
      <c r="BS36">
        <v>1.57</v>
      </c>
      <c r="BT36">
        <v>2.8128250000000001</v>
      </c>
      <c r="BU36">
        <v>1.2859339999999999</v>
      </c>
      <c r="BV36">
        <v>1.9230499999999999</v>
      </c>
      <c r="BW36">
        <v>1.861453</v>
      </c>
      <c r="BX36">
        <v>1.8774740000000001</v>
      </c>
      <c r="BY36">
        <v>2.5718679999999998</v>
      </c>
      <c r="BZ36">
        <v>1.2722169999999999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5.0922999999999998</v>
      </c>
      <c r="CK36">
        <v>1.792133</v>
      </c>
      <c r="CL36">
        <v>1.856811</v>
      </c>
      <c r="CM36">
        <v>3.365221</v>
      </c>
      <c r="CN36">
        <v>2.9079259999999998</v>
      </c>
      <c r="CO36">
        <v>4.1149899999999997</v>
      </c>
      <c r="CP36">
        <v>3.1283789999999998</v>
      </c>
      <c r="CQ36">
        <v>3.3194249999999998</v>
      </c>
      <c r="CR36">
        <v>0.810867</v>
      </c>
      <c r="CS36">
        <v>2.6770100000000001</v>
      </c>
      <c r="CT36">
        <v>0.47903099999999998</v>
      </c>
      <c r="CU36">
        <v>1.1952590000000001</v>
      </c>
      <c r="CV36">
        <v>0.91488899999999995</v>
      </c>
      <c r="CW36">
        <v>0.92125199999999996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79.720314000000002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656.58374500000002</v>
      </c>
      <c r="L37">
        <v>628.54173400000002</v>
      </c>
      <c r="M37">
        <v>89.035944000000001</v>
      </c>
      <c r="N37">
        <v>114.17551899999999</v>
      </c>
      <c r="O37">
        <v>119.57368200000001</v>
      </c>
      <c r="P37">
        <v>117.85553400000001</v>
      </c>
      <c r="Q37">
        <v>20.661283000000001</v>
      </c>
      <c r="R37">
        <v>39.987219000000003</v>
      </c>
      <c r="S37">
        <v>24.953828000000001</v>
      </c>
      <c r="T37">
        <v>0.53659199999999996</v>
      </c>
      <c r="U37">
        <v>334.38784500000003</v>
      </c>
      <c r="V37">
        <v>17.381844000000001</v>
      </c>
      <c r="W37">
        <v>27.336487999999999</v>
      </c>
      <c r="X37">
        <v>94.232980999999995</v>
      </c>
      <c r="Y37">
        <v>0</v>
      </c>
      <c r="Z37">
        <v>7.3781400000000001</v>
      </c>
      <c r="AA37">
        <v>3.6334939999999998</v>
      </c>
      <c r="AB37">
        <v>3.324954</v>
      </c>
      <c r="AC37">
        <v>0</v>
      </c>
      <c r="AD37">
        <v>18.076059999999998</v>
      </c>
      <c r="AE37">
        <v>32.600264000000003</v>
      </c>
      <c r="AF37">
        <v>17.523561999999998</v>
      </c>
      <c r="AG37">
        <v>42.301079999999999</v>
      </c>
      <c r="AH37">
        <v>92.492745999999997</v>
      </c>
      <c r="AI37">
        <v>5.0554629999999996</v>
      </c>
      <c r="AJ37">
        <v>0</v>
      </c>
      <c r="AK37">
        <v>52.165365999999999</v>
      </c>
      <c r="AL37">
        <v>12.247712</v>
      </c>
      <c r="AM37">
        <v>10.438727</v>
      </c>
      <c r="AN37">
        <v>0.63821899999999998</v>
      </c>
      <c r="AO37">
        <v>0</v>
      </c>
      <c r="AP37">
        <v>1.4729449999999999</v>
      </c>
      <c r="AQ37">
        <v>62.482306000000001</v>
      </c>
      <c r="AR37">
        <v>6.3471169999999999</v>
      </c>
      <c r="AS37">
        <v>15.983236</v>
      </c>
      <c r="AT37">
        <v>14.369934000000001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79.536997000000014</v>
      </c>
      <c r="BA37">
        <f t="shared" si="1"/>
        <v>2763.3125599999998</v>
      </c>
      <c r="BD37">
        <v>6.21</v>
      </c>
      <c r="BE37">
        <v>1.84</v>
      </c>
      <c r="BF37">
        <v>2.87</v>
      </c>
      <c r="BG37">
        <v>1.72</v>
      </c>
      <c r="BH37">
        <v>6.04</v>
      </c>
      <c r="BI37">
        <v>0.85</v>
      </c>
      <c r="BJ37">
        <v>1.27</v>
      </c>
      <c r="BK37">
        <v>0.92</v>
      </c>
      <c r="BL37">
        <v>0</v>
      </c>
      <c r="BM37">
        <v>0.16</v>
      </c>
      <c r="BN37">
        <v>2.2400000000000002</v>
      </c>
      <c r="BO37">
        <v>3.61</v>
      </c>
      <c r="BP37">
        <v>0.25</v>
      </c>
      <c r="BQ37">
        <v>1.94</v>
      </c>
      <c r="BR37">
        <v>2.1</v>
      </c>
      <c r="BS37">
        <v>1.57</v>
      </c>
      <c r="BT37">
        <v>2.8128250000000001</v>
      </c>
      <c r="BU37">
        <v>1.2859339999999999</v>
      </c>
      <c r="BV37">
        <v>1.9230499999999999</v>
      </c>
      <c r="BW37">
        <v>1.861453</v>
      </c>
      <c r="BX37">
        <v>1.8774740000000001</v>
      </c>
      <c r="BY37">
        <v>2.5718679999999998</v>
      </c>
      <c r="BZ37">
        <v>1.2722169999999999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5.0922999999999998</v>
      </c>
      <c r="CK37">
        <v>1.792133</v>
      </c>
      <c r="CL37">
        <v>1.856811</v>
      </c>
      <c r="CM37">
        <v>3.365221</v>
      </c>
      <c r="CN37">
        <v>2.9079259999999998</v>
      </c>
      <c r="CO37">
        <v>4.1149899999999997</v>
      </c>
      <c r="CP37">
        <v>3.2988469999999999</v>
      </c>
      <c r="CQ37">
        <v>3.3194249999999998</v>
      </c>
      <c r="CR37">
        <v>0.810867</v>
      </c>
      <c r="CS37">
        <v>2.6770100000000001</v>
      </c>
      <c r="CT37">
        <v>0.47903099999999998</v>
      </c>
      <c r="CU37">
        <v>0.965866</v>
      </c>
      <c r="CV37">
        <v>0.74049699999999996</v>
      </c>
      <c r="CW37">
        <v>0.92125199999999996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79.536997000000014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656.58374500000002</v>
      </c>
      <c r="L38">
        <v>628.54173400000002</v>
      </c>
      <c r="M38">
        <v>89.035944000000001</v>
      </c>
      <c r="N38">
        <v>114.17551899999999</v>
      </c>
      <c r="O38">
        <v>119.57368200000001</v>
      </c>
      <c r="P38">
        <v>117.85553400000001</v>
      </c>
      <c r="Q38">
        <v>20.661283000000001</v>
      </c>
      <c r="R38">
        <v>39.987219000000003</v>
      </c>
      <c r="S38">
        <v>24.953828000000001</v>
      </c>
      <c r="T38">
        <v>0.53659199999999996</v>
      </c>
      <c r="U38">
        <v>334.38784500000003</v>
      </c>
      <c r="V38">
        <v>17.381844000000001</v>
      </c>
      <c r="W38">
        <v>27.336487999999999</v>
      </c>
      <c r="X38">
        <v>94.232980999999995</v>
      </c>
      <c r="Y38">
        <v>0</v>
      </c>
      <c r="Z38">
        <v>1.05402</v>
      </c>
      <c r="AA38">
        <v>0</v>
      </c>
      <c r="AB38">
        <v>3.324954</v>
      </c>
      <c r="AC38">
        <v>0</v>
      </c>
      <c r="AD38">
        <v>18.076059999999998</v>
      </c>
      <c r="AE38">
        <v>32.600264000000003</v>
      </c>
      <c r="AF38">
        <v>8.7617809999999992</v>
      </c>
      <c r="AG38">
        <v>42.301079999999999</v>
      </c>
      <c r="AH38">
        <v>69.369560000000007</v>
      </c>
      <c r="AI38">
        <v>0</v>
      </c>
      <c r="AJ38">
        <v>0</v>
      </c>
      <c r="AK38">
        <v>52.165365999999999</v>
      </c>
      <c r="AL38">
        <v>12.247712</v>
      </c>
      <c r="AM38">
        <v>15.592022</v>
      </c>
      <c r="AN38">
        <v>0.63821899999999998</v>
      </c>
      <c r="AO38">
        <v>0</v>
      </c>
      <c r="AP38">
        <v>1.4729449999999999</v>
      </c>
      <c r="AQ38">
        <v>62.482306000000001</v>
      </c>
      <c r="AR38">
        <v>10.578528</v>
      </c>
      <c r="AS38">
        <v>15.983236</v>
      </c>
      <c r="AT38">
        <v>14.369934000000001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79.575898000000009</v>
      </c>
      <c r="BA38">
        <f t="shared" si="1"/>
        <v>2725.838123</v>
      </c>
      <c r="BD38">
        <v>6.21</v>
      </c>
      <c r="BE38">
        <v>1.84</v>
      </c>
      <c r="BF38">
        <v>2.87</v>
      </c>
      <c r="BG38">
        <v>1.72</v>
      </c>
      <c r="BH38">
        <v>6.04</v>
      </c>
      <c r="BI38">
        <v>0.85</v>
      </c>
      <c r="BJ38">
        <v>1.27</v>
      </c>
      <c r="BK38">
        <v>0.94</v>
      </c>
      <c r="BL38">
        <v>0</v>
      </c>
      <c r="BM38">
        <v>0.16</v>
      </c>
      <c r="BN38">
        <v>2.2400000000000002</v>
      </c>
      <c r="BO38">
        <v>3.61</v>
      </c>
      <c r="BP38">
        <v>0.25</v>
      </c>
      <c r="BQ38">
        <v>1.94</v>
      </c>
      <c r="BR38">
        <v>2.1</v>
      </c>
      <c r="BS38">
        <v>1.57</v>
      </c>
      <c r="BT38">
        <v>2.8128250000000001</v>
      </c>
      <c r="BU38">
        <v>1.2859339999999999</v>
      </c>
      <c r="BV38">
        <v>1.9230499999999999</v>
      </c>
      <c r="BW38">
        <v>1.861453</v>
      </c>
      <c r="BX38">
        <v>1.8774740000000001</v>
      </c>
      <c r="BY38">
        <v>2.5718679999999998</v>
      </c>
      <c r="BZ38">
        <v>1.2722169999999999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5.0922999999999998</v>
      </c>
      <c r="CK38">
        <v>1.792133</v>
      </c>
      <c r="CL38">
        <v>1.856811</v>
      </c>
      <c r="CM38">
        <v>3.365221</v>
      </c>
      <c r="CN38">
        <v>2.9079259999999998</v>
      </c>
      <c r="CO38">
        <v>4.1149899999999997</v>
      </c>
      <c r="CP38">
        <v>3.502872</v>
      </c>
      <c r="CQ38">
        <v>3.3194249999999998</v>
      </c>
      <c r="CR38">
        <v>0.810867</v>
      </c>
      <c r="CS38">
        <v>2.6770100000000001</v>
      </c>
      <c r="CT38">
        <v>0.47903099999999998</v>
      </c>
      <c r="CU38">
        <v>0.965866</v>
      </c>
      <c r="CV38">
        <v>0.55537300000000001</v>
      </c>
      <c r="CW38">
        <v>0.92125199999999996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79.575898000000009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656.58374500000002</v>
      </c>
      <c r="L39">
        <v>628.96238400000004</v>
      </c>
      <c r="M39">
        <v>89.035944000000001</v>
      </c>
      <c r="N39">
        <v>114.17551899999999</v>
      </c>
      <c r="O39">
        <v>119.57368200000001</v>
      </c>
      <c r="P39">
        <v>117.85553400000001</v>
      </c>
      <c r="Q39">
        <v>20.661283000000001</v>
      </c>
      <c r="R39">
        <v>39.987219000000003</v>
      </c>
      <c r="S39">
        <v>24.953828000000001</v>
      </c>
      <c r="T39">
        <v>0.53659199999999996</v>
      </c>
      <c r="U39">
        <v>334.38784500000003</v>
      </c>
      <c r="V39">
        <v>17.381844000000001</v>
      </c>
      <c r="W39">
        <v>38.451386999999997</v>
      </c>
      <c r="X39">
        <v>94.232980999999995</v>
      </c>
      <c r="Y39">
        <v>0</v>
      </c>
      <c r="Z39">
        <v>0</v>
      </c>
      <c r="AA39">
        <v>0</v>
      </c>
      <c r="AB39">
        <v>3.324954</v>
      </c>
      <c r="AC39">
        <v>0</v>
      </c>
      <c r="AD39">
        <v>18.076059999999998</v>
      </c>
      <c r="AE39">
        <v>32.600264000000003</v>
      </c>
      <c r="AF39">
        <v>0</v>
      </c>
      <c r="AG39">
        <v>42.301079999999999</v>
      </c>
      <c r="AH39">
        <v>46.246372999999998</v>
      </c>
      <c r="AI39">
        <v>0</v>
      </c>
      <c r="AJ39">
        <v>0</v>
      </c>
      <c r="AK39">
        <v>52.165365999999999</v>
      </c>
      <c r="AL39">
        <v>12.247712</v>
      </c>
      <c r="AM39">
        <v>15.592022</v>
      </c>
      <c r="AN39">
        <v>0.63821899999999998</v>
      </c>
      <c r="AO39">
        <v>0</v>
      </c>
      <c r="AP39">
        <v>1.4729449999999999</v>
      </c>
      <c r="AQ39">
        <v>62.482306000000001</v>
      </c>
      <c r="AR39">
        <v>26.44632</v>
      </c>
      <c r="AS39">
        <v>9.7961770000000001</v>
      </c>
      <c r="AT39">
        <v>14.369934000000001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79.684797000000017</v>
      </c>
      <c r="BA39">
        <f t="shared" si="1"/>
        <v>2714.2243159999998</v>
      </c>
      <c r="BD39">
        <v>6.21</v>
      </c>
      <c r="BE39">
        <v>1.84</v>
      </c>
      <c r="BF39">
        <v>2.87</v>
      </c>
      <c r="BG39">
        <v>1.72</v>
      </c>
      <c r="BH39">
        <v>6.04</v>
      </c>
      <c r="BI39">
        <v>0.85</v>
      </c>
      <c r="BJ39">
        <v>1.27</v>
      </c>
      <c r="BK39">
        <v>1.04</v>
      </c>
      <c r="BL39">
        <v>0</v>
      </c>
      <c r="BM39">
        <v>0.15</v>
      </c>
      <c r="BN39">
        <v>2.2400000000000002</v>
      </c>
      <c r="BO39">
        <v>3.61</v>
      </c>
      <c r="BP39">
        <v>0.25</v>
      </c>
      <c r="BQ39">
        <v>1.94</v>
      </c>
      <c r="BR39">
        <v>2.1</v>
      </c>
      <c r="BS39">
        <v>1.57</v>
      </c>
      <c r="BT39">
        <v>2.8128250000000001</v>
      </c>
      <c r="BU39">
        <v>1.2859339999999999</v>
      </c>
      <c r="BV39">
        <v>1.9230499999999999</v>
      </c>
      <c r="BW39">
        <v>1.861453</v>
      </c>
      <c r="BX39">
        <v>1.8774740000000001</v>
      </c>
      <c r="BY39">
        <v>2.5718679999999998</v>
      </c>
      <c r="BZ39">
        <v>1.2722169999999999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5.0922999999999998</v>
      </c>
      <c r="CK39">
        <v>1.792133</v>
      </c>
      <c r="CL39">
        <v>1.856811</v>
      </c>
      <c r="CM39">
        <v>3.365221</v>
      </c>
      <c r="CN39">
        <v>2.9079259999999998</v>
      </c>
      <c r="CO39">
        <v>4.1149899999999997</v>
      </c>
      <c r="CP39">
        <v>3.706896</v>
      </c>
      <c r="CQ39">
        <v>3.3194249999999998</v>
      </c>
      <c r="CR39">
        <v>0.810867</v>
      </c>
      <c r="CS39">
        <v>2.6770100000000001</v>
      </c>
      <c r="CT39">
        <v>0.47903099999999998</v>
      </c>
      <c r="CU39">
        <v>0.965866</v>
      </c>
      <c r="CV39">
        <v>0.37024800000000002</v>
      </c>
      <c r="CW39">
        <v>0.92125199999999996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79.684797000000017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656.58374500000002</v>
      </c>
      <c r="L40">
        <v>628.96238400000004</v>
      </c>
      <c r="M40">
        <v>89.035944000000001</v>
      </c>
      <c r="N40">
        <v>114.17551899999999</v>
      </c>
      <c r="O40">
        <v>119.57368200000001</v>
      </c>
      <c r="P40">
        <v>117.85553400000001</v>
      </c>
      <c r="Q40">
        <v>20.661283000000001</v>
      </c>
      <c r="R40">
        <v>39.987219000000003</v>
      </c>
      <c r="S40">
        <v>24.953828000000001</v>
      </c>
      <c r="T40">
        <v>0.53659199999999996</v>
      </c>
      <c r="U40">
        <v>334.38784500000003</v>
      </c>
      <c r="V40">
        <v>17.381844000000001</v>
      </c>
      <c r="W40">
        <v>38.451386999999997</v>
      </c>
      <c r="X40">
        <v>94.232980999999995</v>
      </c>
      <c r="Y40">
        <v>0</v>
      </c>
      <c r="Z40">
        <v>0</v>
      </c>
      <c r="AA40">
        <v>0</v>
      </c>
      <c r="AB40">
        <v>3.324954</v>
      </c>
      <c r="AC40">
        <v>0</v>
      </c>
      <c r="AD40">
        <v>18.076059999999998</v>
      </c>
      <c r="AE40">
        <v>32.600264000000003</v>
      </c>
      <c r="AF40">
        <v>0</v>
      </c>
      <c r="AG40">
        <v>42.301079999999999</v>
      </c>
      <c r="AH40">
        <v>23.123187000000001</v>
      </c>
      <c r="AI40">
        <v>0</v>
      </c>
      <c r="AJ40">
        <v>0</v>
      </c>
      <c r="AK40">
        <v>52.165365999999999</v>
      </c>
      <c r="AL40">
        <v>12.247712</v>
      </c>
      <c r="AM40">
        <v>15.592022</v>
      </c>
      <c r="AN40">
        <v>0.63821899999999998</v>
      </c>
      <c r="AO40">
        <v>0</v>
      </c>
      <c r="AP40">
        <v>1.4729449999999999</v>
      </c>
      <c r="AQ40">
        <v>62.482306000000001</v>
      </c>
      <c r="AR40">
        <v>26.44632</v>
      </c>
      <c r="AS40">
        <v>9.7961770000000001</v>
      </c>
      <c r="AT40">
        <v>14.369934000000001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79.531742000000008</v>
      </c>
      <c r="BA40">
        <f t="shared" si="1"/>
        <v>2690.9480750000002</v>
      </c>
      <c r="BD40">
        <v>6.21</v>
      </c>
      <c r="BE40">
        <v>1.84</v>
      </c>
      <c r="BF40">
        <v>2.87</v>
      </c>
      <c r="BG40">
        <v>1.72</v>
      </c>
      <c r="BH40">
        <v>6.04</v>
      </c>
      <c r="BI40">
        <v>0.85</v>
      </c>
      <c r="BJ40">
        <v>1.27</v>
      </c>
      <c r="BK40">
        <v>1.19</v>
      </c>
      <c r="BL40">
        <v>0</v>
      </c>
      <c r="BM40">
        <v>0.15</v>
      </c>
      <c r="BN40">
        <v>2.2400000000000002</v>
      </c>
      <c r="BO40">
        <v>3.61</v>
      </c>
      <c r="BP40">
        <v>0.25</v>
      </c>
      <c r="BQ40">
        <v>1.94</v>
      </c>
      <c r="BR40">
        <v>2.1</v>
      </c>
      <c r="BS40">
        <v>1.57</v>
      </c>
      <c r="BT40">
        <v>2.8128250000000001</v>
      </c>
      <c r="BU40">
        <v>1.2859339999999999</v>
      </c>
      <c r="BV40">
        <v>1.9230499999999999</v>
      </c>
      <c r="BW40">
        <v>1.861453</v>
      </c>
      <c r="BX40">
        <v>1.8774740000000001</v>
      </c>
      <c r="BY40">
        <v>2.5718679999999998</v>
      </c>
      <c r="BZ40">
        <v>1.2722169999999999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5.0922999999999998</v>
      </c>
      <c r="CK40">
        <v>1.792133</v>
      </c>
      <c r="CL40">
        <v>1.856811</v>
      </c>
      <c r="CM40">
        <v>3.365221</v>
      </c>
      <c r="CN40">
        <v>2.9079259999999998</v>
      </c>
      <c r="CO40">
        <v>4.1149899999999997</v>
      </c>
      <c r="CP40">
        <v>3.9109210000000001</v>
      </c>
      <c r="CQ40">
        <v>3.3194249999999998</v>
      </c>
      <c r="CR40">
        <v>0.810867</v>
      </c>
      <c r="CS40">
        <v>2.6770100000000001</v>
      </c>
      <c r="CT40">
        <v>0.47903099999999998</v>
      </c>
      <c r="CU40">
        <v>0.64390999999999998</v>
      </c>
      <c r="CV40">
        <v>0.18512400000000001</v>
      </c>
      <c r="CW40">
        <v>0.92125199999999996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79.531742000000008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656.58374500000002</v>
      </c>
      <c r="L41">
        <v>628.96238400000004</v>
      </c>
      <c r="M41">
        <v>89.035944000000001</v>
      </c>
      <c r="N41">
        <v>114.17551899999999</v>
      </c>
      <c r="O41">
        <v>119.57368200000001</v>
      </c>
      <c r="P41">
        <v>117.85553400000001</v>
      </c>
      <c r="Q41">
        <v>20.661283000000001</v>
      </c>
      <c r="R41">
        <v>39.987219000000003</v>
      </c>
      <c r="S41">
        <v>24.953828000000001</v>
      </c>
      <c r="T41">
        <v>0.53659199999999996</v>
      </c>
      <c r="U41">
        <v>334.38784500000003</v>
      </c>
      <c r="V41">
        <v>17.381844000000001</v>
      </c>
      <c r="W41">
        <v>37.288133000000002</v>
      </c>
      <c r="X41">
        <v>133.68068600000001</v>
      </c>
      <c r="Y41">
        <v>0</v>
      </c>
      <c r="Z41">
        <v>0</v>
      </c>
      <c r="AA41">
        <v>0</v>
      </c>
      <c r="AB41">
        <v>3.324954</v>
      </c>
      <c r="AC41">
        <v>0</v>
      </c>
      <c r="AD41">
        <v>18.076059999999998</v>
      </c>
      <c r="AE41">
        <v>32.600264000000003</v>
      </c>
      <c r="AF41">
        <v>0</v>
      </c>
      <c r="AG41">
        <v>42.301079999999999</v>
      </c>
      <c r="AH41">
        <v>20.595551</v>
      </c>
      <c r="AI41">
        <v>0</v>
      </c>
      <c r="AJ41">
        <v>0</v>
      </c>
      <c r="AK41">
        <v>52.165365999999999</v>
      </c>
      <c r="AL41">
        <v>12.247712</v>
      </c>
      <c r="AM41">
        <v>15.592022</v>
      </c>
      <c r="AN41">
        <v>0.63821899999999998</v>
      </c>
      <c r="AO41">
        <v>0</v>
      </c>
      <c r="AP41">
        <v>1.4729449999999999</v>
      </c>
      <c r="AQ41">
        <v>62.482306000000001</v>
      </c>
      <c r="AR41">
        <v>26.44632</v>
      </c>
      <c r="AS41">
        <v>9.7961770000000001</v>
      </c>
      <c r="AT41">
        <v>14.369934000000001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79.473752000000005</v>
      </c>
      <c r="BA41">
        <f t="shared" si="1"/>
        <v>2726.6468999999997</v>
      </c>
      <c r="BD41">
        <v>6.21</v>
      </c>
      <c r="BE41">
        <v>1.84</v>
      </c>
      <c r="BF41">
        <v>2.87</v>
      </c>
      <c r="BG41">
        <v>1.72</v>
      </c>
      <c r="BH41">
        <v>6.04</v>
      </c>
      <c r="BI41">
        <v>0.85</v>
      </c>
      <c r="BJ41">
        <v>1.27</v>
      </c>
      <c r="BK41">
        <v>1.33</v>
      </c>
      <c r="BL41">
        <v>0</v>
      </c>
      <c r="BM41">
        <v>0.15</v>
      </c>
      <c r="BN41">
        <v>2.2400000000000002</v>
      </c>
      <c r="BO41">
        <v>3.61</v>
      </c>
      <c r="BP41">
        <v>0.25</v>
      </c>
      <c r="BQ41">
        <v>1.94</v>
      </c>
      <c r="BR41">
        <v>2.1</v>
      </c>
      <c r="BS41">
        <v>1.57</v>
      </c>
      <c r="BT41">
        <v>2.8128250000000001</v>
      </c>
      <c r="BU41">
        <v>1.2859339999999999</v>
      </c>
      <c r="BV41">
        <v>1.9230499999999999</v>
      </c>
      <c r="BW41">
        <v>1.861453</v>
      </c>
      <c r="BX41">
        <v>1.8774740000000001</v>
      </c>
      <c r="BY41">
        <v>2.5718679999999998</v>
      </c>
      <c r="BZ41">
        <v>1.2722169999999999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5.0922999999999998</v>
      </c>
      <c r="CK41">
        <v>1.792133</v>
      </c>
      <c r="CL41">
        <v>1.856811</v>
      </c>
      <c r="CM41">
        <v>3.365221</v>
      </c>
      <c r="CN41">
        <v>2.9079259999999998</v>
      </c>
      <c r="CO41">
        <v>4.1149899999999997</v>
      </c>
      <c r="CP41">
        <v>4.080495</v>
      </c>
      <c r="CQ41">
        <v>3.3194249999999998</v>
      </c>
      <c r="CR41">
        <v>0.810867</v>
      </c>
      <c r="CS41">
        <v>2.6770100000000001</v>
      </c>
      <c r="CT41">
        <v>0.47903099999999998</v>
      </c>
      <c r="CU41">
        <v>0.29780899999999999</v>
      </c>
      <c r="CV41">
        <v>0.163661</v>
      </c>
      <c r="CW41">
        <v>0.92125199999999996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79.473752000000005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656.58374500000002</v>
      </c>
      <c r="L42">
        <v>628.96238400000004</v>
      </c>
      <c r="M42">
        <v>89.035944000000001</v>
      </c>
      <c r="N42">
        <v>114.17551899999999</v>
      </c>
      <c r="O42">
        <v>119.57368200000001</v>
      </c>
      <c r="P42">
        <v>117.85553400000001</v>
      </c>
      <c r="Q42">
        <v>20.661283000000001</v>
      </c>
      <c r="R42">
        <v>39.987219000000003</v>
      </c>
      <c r="S42">
        <v>24.953828000000001</v>
      </c>
      <c r="T42">
        <v>0.53659199999999996</v>
      </c>
      <c r="U42">
        <v>334.38784500000003</v>
      </c>
      <c r="V42">
        <v>17.381844000000001</v>
      </c>
      <c r="W42">
        <v>37.288133000000002</v>
      </c>
      <c r="X42">
        <v>133.68068600000001</v>
      </c>
      <c r="Y42">
        <v>0</v>
      </c>
      <c r="Z42">
        <v>0</v>
      </c>
      <c r="AA42">
        <v>0</v>
      </c>
      <c r="AB42">
        <v>3.324954</v>
      </c>
      <c r="AC42">
        <v>0</v>
      </c>
      <c r="AD42">
        <v>8.9070440000000008</v>
      </c>
      <c r="AE42">
        <v>21.903302</v>
      </c>
      <c r="AF42">
        <v>0</v>
      </c>
      <c r="AG42">
        <v>42.301079999999999</v>
      </c>
      <c r="AH42">
        <v>17.318985999999999</v>
      </c>
      <c r="AI42">
        <v>0</v>
      </c>
      <c r="AJ42">
        <v>0</v>
      </c>
      <c r="AK42">
        <v>52.165365999999999</v>
      </c>
      <c r="AL42">
        <v>12.247712</v>
      </c>
      <c r="AM42">
        <v>15.592022</v>
      </c>
      <c r="AN42">
        <v>0.63821899999999998</v>
      </c>
      <c r="AO42">
        <v>0</v>
      </c>
      <c r="AP42">
        <v>1.4729449999999999</v>
      </c>
      <c r="AQ42">
        <v>62.482306000000001</v>
      </c>
      <c r="AR42">
        <v>10.578528</v>
      </c>
      <c r="AS42">
        <v>9.7961770000000001</v>
      </c>
      <c r="AT42">
        <v>14.369934000000001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79.321796000000006</v>
      </c>
      <c r="BA42">
        <f t="shared" si="1"/>
        <v>2687.4846090000005</v>
      </c>
      <c r="BD42">
        <v>6.21</v>
      </c>
      <c r="BE42">
        <v>1.84</v>
      </c>
      <c r="BF42">
        <v>2.87</v>
      </c>
      <c r="BG42">
        <v>1.72</v>
      </c>
      <c r="BH42">
        <v>6.04</v>
      </c>
      <c r="BI42">
        <v>0.86</v>
      </c>
      <c r="BJ42">
        <v>1.28</v>
      </c>
      <c r="BK42">
        <v>1.48</v>
      </c>
      <c r="BL42">
        <v>0</v>
      </c>
      <c r="BM42">
        <v>0.15</v>
      </c>
      <c r="BN42">
        <v>2.2400000000000002</v>
      </c>
      <c r="BO42">
        <v>3.61</v>
      </c>
      <c r="BP42">
        <v>0.25</v>
      </c>
      <c r="BQ42">
        <v>1.94</v>
      </c>
      <c r="BR42">
        <v>2.1</v>
      </c>
      <c r="BS42">
        <v>1.57</v>
      </c>
      <c r="BT42">
        <v>2.8128250000000001</v>
      </c>
      <c r="BU42">
        <v>1.2859339999999999</v>
      </c>
      <c r="BV42">
        <v>1.9230499999999999</v>
      </c>
      <c r="BW42">
        <v>1.861453</v>
      </c>
      <c r="BX42">
        <v>1.8774740000000001</v>
      </c>
      <c r="BY42">
        <v>2.5718679999999998</v>
      </c>
      <c r="BZ42">
        <v>1.2722169999999999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5.0922999999999998</v>
      </c>
      <c r="CK42">
        <v>1.792133</v>
      </c>
      <c r="CL42">
        <v>1.856811</v>
      </c>
      <c r="CM42">
        <v>3.365221</v>
      </c>
      <c r="CN42">
        <v>2.9079259999999998</v>
      </c>
      <c r="CO42">
        <v>4.1149899999999997</v>
      </c>
      <c r="CP42">
        <v>4.080495</v>
      </c>
      <c r="CQ42">
        <v>3.3194249999999998</v>
      </c>
      <c r="CR42">
        <v>0.810867</v>
      </c>
      <c r="CS42">
        <v>2.6770100000000001</v>
      </c>
      <c r="CT42">
        <v>0.47903099999999998</v>
      </c>
      <c r="CU42">
        <v>0</v>
      </c>
      <c r="CV42">
        <v>0.139514</v>
      </c>
      <c r="CW42">
        <v>0.92125199999999996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79.321796000000006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656.58374500000002</v>
      </c>
      <c r="L43">
        <v>628.96238400000004</v>
      </c>
      <c r="M43">
        <v>89.035944000000001</v>
      </c>
      <c r="N43">
        <v>114.17551899999999</v>
      </c>
      <c r="O43">
        <v>119.57368200000001</v>
      </c>
      <c r="P43">
        <v>117.85553400000001</v>
      </c>
      <c r="Q43">
        <v>20.661283000000001</v>
      </c>
      <c r="R43">
        <v>39.987219000000003</v>
      </c>
      <c r="S43">
        <v>24.953828000000001</v>
      </c>
      <c r="T43">
        <v>0.53659199999999996</v>
      </c>
      <c r="U43">
        <v>334.38784500000003</v>
      </c>
      <c r="V43">
        <v>17.381844000000001</v>
      </c>
      <c r="W43">
        <v>37.288133000000002</v>
      </c>
      <c r="X43">
        <v>133.68068600000001</v>
      </c>
      <c r="Y43">
        <v>0</v>
      </c>
      <c r="Z43">
        <v>1.05402</v>
      </c>
      <c r="AA43">
        <v>0</v>
      </c>
      <c r="AB43">
        <v>3.324954</v>
      </c>
      <c r="AC43">
        <v>0</v>
      </c>
      <c r="AD43">
        <v>8.9070440000000008</v>
      </c>
      <c r="AE43">
        <v>16.300132000000001</v>
      </c>
      <c r="AF43">
        <v>0</v>
      </c>
      <c r="AG43">
        <v>42.301079999999999</v>
      </c>
      <c r="AH43">
        <v>0</v>
      </c>
      <c r="AI43">
        <v>0</v>
      </c>
      <c r="AJ43">
        <v>0</v>
      </c>
      <c r="AK43">
        <v>52.165365999999999</v>
      </c>
      <c r="AL43">
        <v>12.247712</v>
      </c>
      <c r="AM43">
        <v>15.592022</v>
      </c>
      <c r="AN43">
        <v>0.63821899999999998</v>
      </c>
      <c r="AO43">
        <v>0</v>
      </c>
      <c r="AP43">
        <v>1.4729449999999999</v>
      </c>
      <c r="AQ43">
        <v>45.217458000000001</v>
      </c>
      <c r="AR43">
        <v>6.3471169999999999</v>
      </c>
      <c r="AS43">
        <v>9.7961770000000001</v>
      </c>
      <c r="AT43">
        <v>14.369934000000001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79.262281999999999</v>
      </c>
      <c r="BA43">
        <f t="shared" si="1"/>
        <v>2644.0607</v>
      </c>
      <c r="BD43">
        <v>6.21</v>
      </c>
      <c r="BE43">
        <v>1.84</v>
      </c>
      <c r="BF43">
        <v>2.87</v>
      </c>
      <c r="BG43">
        <v>1.72</v>
      </c>
      <c r="BH43">
        <v>6.04</v>
      </c>
      <c r="BI43">
        <v>0.86</v>
      </c>
      <c r="BJ43">
        <v>1.28</v>
      </c>
      <c r="BK43">
        <v>1.56</v>
      </c>
      <c r="BL43">
        <v>0</v>
      </c>
      <c r="BM43">
        <v>0.15</v>
      </c>
      <c r="BN43">
        <v>2.2400000000000002</v>
      </c>
      <c r="BO43">
        <v>3.61</v>
      </c>
      <c r="BP43">
        <v>0.25</v>
      </c>
      <c r="BQ43">
        <v>1.94</v>
      </c>
      <c r="BR43">
        <v>2.1</v>
      </c>
      <c r="BS43">
        <v>1.57</v>
      </c>
      <c r="BT43">
        <v>2.8128250000000001</v>
      </c>
      <c r="BU43">
        <v>1.2859339999999999</v>
      </c>
      <c r="BV43">
        <v>1.9230499999999999</v>
      </c>
      <c r="BW43">
        <v>1.861453</v>
      </c>
      <c r="BX43">
        <v>1.8774740000000001</v>
      </c>
      <c r="BY43">
        <v>2.5718679999999998</v>
      </c>
      <c r="BZ43">
        <v>1.2722169999999999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5.0922999999999998</v>
      </c>
      <c r="CK43">
        <v>1.792133</v>
      </c>
      <c r="CL43">
        <v>1.856811</v>
      </c>
      <c r="CM43">
        <v>3.365221</v>
      </c>
      <c r="CN43">
        <v>2.9079259999999998</v>
      </c>
      <c r="CO43">
        <v>4.1149899999999997</v>
      </c>
      <c r="CP43">
        <v>4.080495</v>
      </c>
      <c r="CQ43">
        <v>3.3194249999999998</v>
      </c>
      <c r="CR43">
        <v>0.810867</v>
      </c>
      <c r="CS43">
        <v>2.6770100000000001</v>
      </c>
      <c r="CT43">
        <v>0.47903099999999998</v>
      </c>
      <c r="CU43">
        <v>0</v>
      </c>
      <c r="CV43">
        <v>0</v>
      </c>
      <c r="CW43">
        <v>0.92125199999999996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79.262281999999999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601.70619399999998</v>
      </c>
      <c r="L44">
        <v>628.96238400000004</v>
      </c>
      <c r="M44">
        <v>89.035944000000001</v>
      </c>
      <c r="N44">
        <v>114.17551899999999</v>
      </c>
      <c r="O44">
        <v>119.57368200000001</v>
      </c>
      <c r="P44">
        <v>117.85553400000001</v>
      </c>
      <c r="Q44">
        <v>20.661283000000001</v>
      </c>
      <c r="R44">
        <v>39.987219000000003</v>
      </c>
      <c r="S44">
        <v>24.953828000000001</v>
      </c>
      <c r="T44">
        <v>0.53659199999999996</v>
      </c>
      <c r="U44">
        <v>334.38784500000003</v>
      </c>
      <c r="V44">
        <v>17.381844000000001</v>
      </c>
      <c r="W44">
        <v>37.288133000000002</v>
      </c>
      <c r="X44">
        <v>133.68068600000001</v>
      </c>
      <c r="Y44">
        <v>0</v>
      </c>
      <c r="Z44">
        <v>6.2798509999999998</v>
      </c>
      <c r="AA44">
        <v>0</v>
      </c>
      <c r="AB44">
        <v>3.324954</v>
      </c>
      <c r="AC44">
        <v>0</v>
      </c>
      <c r="AD44">
        <v>5.3704239999999999</v>
      </c>
      <c r="AE44">
        <v>0</v>
      </c>
      <c r="AF44">
        <v>0</v>
      </c>
      <c r="AG44">
        <v>42.301079999999999</v>
      </c>
      <c r="AH44">
        <v>0</v>
      </c>
      <c r="AI44">
        <v>0</v>
      </c>
      <c r="AJ44">
        <v>0</v>
      </c>
      <c r="AK44">
        <v>52.165365999999999</v>
      </c>
      <c r="AL44">
        <v>12.247712</v>
      </c>
      <c r="AM44">
        <v>15.592022</v>
      </c>
      <c r="AN44">
        <v>0.63821899999999998</v>
      </c>
      <c r="AO44">
        <v>0</v>
      </c>
      <c r="AP44">
        <v>1.4729449999999999</v>
      </c>
      <c r="AQ44">
        <v>29.090952000000001</v>
      </c>
      <c r="AR44">
        <v>6.3471169999999999</v>
      </c>
      <c r="AS44">
        <v>9.7961770000000001</v>
      </c>
      <c r="AT44">
        <v>14.369934000000001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79.322282000000001</v>
      </c>
      <c r="BA44">
        <f t="shared" si="1"/>
        <v>2558.5057219999999</v>
      </c>
      <c r="BD44">
        <v>6.21</v>
      </c>
      <c r="BE44">
        <v>1.84</v>
      </c>
      <c r="BF44">
        <v>2.87</v>
      </c>
      <c r="BG44">
        <v>1.72</v>
      </c>
      <c r="BH44">
        <v>6.04</v>
      </c>
      <c r="BI44">
        <v>0.88</v>
      </c>
      <c r="BJ44">
        <v>1.31</v>
      </c>
      <c r="BK44">
        <v>1.57</v>
      </c>
      <c r="BL44">
        <v>0</v>
      </c>
      <c r="BM44">
        <v>0.15</v>
      </c>
      <c r="BN44">
        <v>2.2400000000000002</v>
      </c>
      <c r="BO44">
        <v>3.61</v>
      </c>
      <c r="BP44">
        <v>0.25</v>
      </c>
      <c r="BQ44">
        <v>1.94</v>
      </c>
      <c r="BR44">
        <v>2.1</v>
      </c>
      <c r="BS44">
        <v>1.57</v>
      </c>
      <c r="BT44">
        <v>2.8128250000000001</v>
      </c>
      <c r="BU44">
        <v>1.2859339999999999</v>
      </c>
      <c r="BV44">
        <v>1.9230499999999999</v>
      </c>
      <c r="BW44">
        <v>1.861453</v>
      </c>
      <c r="BX44">
        <v>1.8774740000000001</v>
      </c>
      <c r="BY44">
        <v>2.5718679999999998</v>
      </c>
      <c r="BZ44">
        <v>1.2722169999999999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5.0922999999999998</v>
      </c>
      <c r="CK44">
        <v>1.792133</v>
      </c>
      <c r="CL44">
        <v>1.856811</v>
      </c>
      <c r="CM44">
        <v>3.365221</v>
      </c>
      <c r="CN44">
        <v>2.9079259999999998</v>
      </c>
      <c r="CO44">
        <v>4.1149899999999997</v>
      </c>
      <c r="CP44">
        <v>4.080495</v>
      </c>
      <c r="CQ44">
        <v>3.3194249999999998</v>
      </c>
      <c r="CR44">
        <v>0.810867</v>
      </c>
      <c r="CS44">
        <v>2.6770100000000001</v>
      </c>
      <c r="CT44">
        <v>0.47903099999999998</v>
      </c>
      <c r="CU44">
        <v>0</v>
      </c>
      <c r="CV44">
        <v>0</v>
      </c>
      <c r="CW44">
        <v>0.92125199999999996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79.322282000000001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546.82864199999995</v>
      </c>
      <c r="L45">
        <v>619.69314099999997</v>
      </c>
      <c r="M45">
        <v>89.035944000000001</v>
      </c>
      <c r="N45">
        <v>114.17551899999999</v>
      </c>
      <c r="O45">
        <v>119.57368200000001</v>
      </c>
      <c r="P45">
        <v>117.85553400000001</v>
      </c>
      <c r="Q45">
        <v>20.661283000000001</v>
      </c>
      <c r="R45">
        <v>39.987219000000003</v>
      </c>
      <c r="S45">
        <v>24.953828000000001</v>
      </c>
      <c r="T45">
        <v>0.53659199999999996</v>
      </c>
      <c r="U45">
        <v>334.38784500000003</v>
      </c>
      <c r="V45">
        <v>17.381844000000001</v>
      </c>
      <c r="W45">
        <v>37.278770999999999</v>
      </c>
      <c r="X45">
        <v>133.68068600000001</v>
      </c>
      <c r="Y45">
        <v>0</v>
      </c>
      <c r="Z45">
        <v>6.2798509999999998</v>
      </c>
      <c r="AA45">
        <v>0</v>
      </c>
      <c r="AB45">
        <v>3.324954</v>
      </c>
      <c r="AC45">
        <v>0</v>
      </c>
      <c r="AD45">
        <v>0</v>
      </c>
      <c r="AE45">
        <v>0</v>
      </c>
      <c r="AF45">
        <v>0</v>
      </c>
      <c r="AG45">
        <v>42.301079999999999</v>
      </c>
      <c r="AH45">
        <v>0</v>
      </c>
      <c r="AI45">
        <v>0</v>
      </c>
      <c r="AJ45">
        <v>0</v>
      </c>
      <c r="AK45">
        <v>52.165365999999999</v>
      </c>
      <c r="AL45">
        <v>12.247712</v>
      </c>
      <c r="AM45">
        <v>15.592022</v>
      </c>
      <c r="AN45">
        <v>0.63821899999999998</v>
      </c>
      <c r="AO45">
        <v>0</v>
      </c>
      <c r="AP45">
        <v>1.4729449999999999</v>
      </c>
      <c r="AQ45">
        <v>14.545476000000001</v>
      </c>
      <c r="AR45">
        <v>10.578528</v>
      </c>
      <c r="AS45">
        <v>15.983236</v>
      </c>
      <c r="AT45">
        <v>14.369934000000001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79.022420999999994</v>
      </c>
      <c r="BA45">
        <f t="shared" si="1"/>
        <v>2484.5522739999992</v>
      </c>
      <c r="BD45">
        <v>6.37</v>
      </c>
      <c r="BE45">
        <v>1.84</v>
      </c>
      <c r="BF45">
        <v>2.87</v>
      </c>
      <c r="BG45">
        <v>1.72</v>
      </c>
      <c r="BH45">
        <v>6.04</v>
      </c>
      <c r="BI45">
        <v>0.89</v>
      </c>
      <c r="BJ45">
        <v>1.31</v>
      </c>
      <c r="BK45">
        <v>1.57</v>
      </c>
      <c r="BL45">
        <v>0</v>
      </c>
      <c r="BM45">
        <v>0.15</v>
      </c>
      <c r="BN45">
        <v>2.2400000000000002</v>
      </c>
      <c r="BO45">
        <v>3.61</v>
      </c>
      <c r="BP45">
        <v>0.25</v>
      </c>
      <c r="BQ45">
        <v>1.94</v>
      </c>
      <c r="BR45">
        <v>2.1</v>
      </c>
      <c r="BS45">
        <v>1.57</v>
      </c>
      <c r="BT45">
        <v>2.7691020000000002</v>
      </c>
      <c r="BU45">
        <v>1.2859339999999999</v>
      </c>
      <c r="BV45">
        <v>1.9230499999999999</v>
      </c>
      <c r="BW45">
        <v>1.861453</v>
      </c>
      <c r="BX45">
        <v>1.8774740000000001</v>
      </c>
      <c r="BY45">
        <v>2.5718679999999998</v>
      </c>
      <c r="BZ45">
        <v>1.2722169999999999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5.0922999999999998</v>
      </c>
      <c r="CK45">
        <v>1.792133</v>
      </c>
      <c r="CL45">
        <v>1.856811</v>
      </c>
      <c r="CM45">
        <v>3.365221</v>
      </c>
      <c r="CN45">
        <v>2.9079259999999998</v>
      </c>
      <c r="CO45">
        <v>4.1149899999999997</v>
      </c>
      <c r="CP45">
        <v>4.080495</v>
      </c>
      <c r="CQ45">
        <v>3.3194249999999998</v>
      </c>
      <c r="CR45">
        <v>0.810867</v>
      </c>
      <c r="CS45">
        <v>2.6770100000000001</v>
      </c>
      <c r="CT45">
        <v>5.2893000000000003E-2</v>
      </c>
      <c r="CU45">
        <v>0</v>
      </c>
      <c r="CV45">
        <v>0</v>
      </c>
      <c r="CW45">
        <v>0.92125199999999996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79.022420999999994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492.43785700000001</v>
      </c>
      <c r="L46">
        <v>619.69314099999997</v>
      </c>
      <c r="M46">
        <v>89.035944000000001</v>
      </c>
      <c r="N46">
        <v>114.17551899999999</v>
      </c>
      <c r="O46">
        <v>119.57368200000001</v>
      </c>
      <c r="P46">
        <v>117.85553400000001</v>
      </c>
      <c r="Q46">
        <v>20.661283000000001</v>
      </c>
      <c r="R46">
        <v>39.987219000000003</v>
      </c>
      <c r="S46">
        <v>24.953828000000001</v>
      </c>
      <c r="T46">
        <v>0.53659199999999996</v>
      </c>
      <c r="U46">
        <v>334.38784500000003</v>
      </c>
      <c r="V46">
        <v>17.381844000000001</v>
      </c>
      <c r="W46">
        <v>37.278770999999999</v>
      </c>
      <c r="X46">
        <v>133.68068600000001</v>
      </c>
      <c r="Y46">
        <v>0</v>
      </c>
      <c r="Z46">
        <v>6.2798509999999998</v>
      </c>
      <c r="AA46">
        <v>0</v>
      </c>
      <c r="AB46">
        <v>3.324954</v>
      </c>
      <c r="AC46">
        <v>0</v>
      </c>
      <c r="AD46">
        <v>0</v>
      </c>
      <c r="AE46">
        <v>0</v>
      </c>
      <c r="AF46">
        <v>0</v>
      </c>
      <c r="AG46">
        <v>42.301079999999999</v>
      </c>
      <c r="AH46">
        <v>0</v>
      </c>
      <c r="AI46">
        <v>0</v>
      </c>
      <c r="AJ46">
        <v>0</v>
      </c>
      <c r="AK46">
        <v>52.165365999999999</v>
      </c>
      <c r="AL46">
        <v>12.247712</v>
      </c>
      <c r="AM46">
        <v>15.592022</v>
      </c>
      <c r="AN46">
        <v>0.63821899999999998</v>
      </c>
      <c r="AO46">
        <v>0</v>
      </c>
      <c r="AP46">
        <v>1.4729449999999999</v>
      </c>
      <c r="AQ46">
        <v>14.545476000000001</v>
      </c>
      <c r="AR46">
        <v>26.44632</v>
      </c>
      <c r="AS46">
        <v>15.983236</v>
      </c>
      <c r="AT46">
        <v>14.369934000000001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79.079527999999996</v>
      </c>
      <c r="BA46">
        <f t="shared" si="1"/>
        <v>2446.0863879999997</v>
      </c>
      <c r="BD46">
        <v>6.48</v>
      </c>
      <c r="BE46">
        <v>1.84</v>
      </c>
      <c r="BF46">
        <v>2.87</v>
      </c>
      <c r="BG46">
        <v>1.72</v>
      </c>
      <c r="BH46">
        <v>6.04</v>
      </c>
      <c r="BI46">
        <v>0.89</v>
      </c>
      <c r="BJ46">
        <v>1.31</v>
      </c>
      <c r="BK46">
        <v>1.57</v>
      </c>
      <c r="BL46">
        <v>0</v>
      </c>
      <c r="BM46">
        <v>0.15</v>
      </c>
      <c r="BN46">
        <v>2.2400000000000002</v>
      </c>
      <c r="BO46">
        <v>3.61</v>
      </c>
      <c r="BP46">
        <v>0.25</v>
      </c>
      <c r="BQ46">
        <v>1.94</v>
      </c>
      <c r="BR46">
        <v>2.1</v>
      </c>
      <c r="BS46">
        <v>1.57</v>
      </c>
      <c r="BT46">
        <v>2.7691020000000002</v>
      </c>
      <c r="BU46">
        <v>1.2859339999999999</v>
      </c>
      <c r="BV46">
        <v>1.9230499999999999</v>
      </c>
      <c r="BW46">
        <v>1.861453</v>
      </c>
      <c r="BX46">
        <v>1.8774740000000001</v>
      </c>
      <c r="BY46">
        <v>2.5718679999999998</v>
      </c>
      <c r="BZ46">
        <v>1.2722169999999999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5.0922999999999998</v>
      </c>
      <c r="CK46">
        <v>1.792133</v>
      </c>
      <c r="CL46">
        <v>1.856811</v>
      </c>
      <c r="CM46">
        <v>3.365221</v>
      </c>
      <c r="CN46">
        <v>2.9079259999999998</v>
      </c>
      <c r="CO46">
        <v>4.1149899999999997</v>
      </c>
      <c r="CP46">
        <v>4.080495</v>
      </c>
      <c r="CQ46">
        <v>3.3194249999999998</v>
      </c>
      <c r="CR46">
        <v>0.810867</v>
      </c>
      <c r="CS46">
        <v>2.6770100000000001</v>
      </c>
      <c r="CT46">
        <v>0</v>
      </c>
      <c r="CU46">
        <v>0</v>
      </c>
      <c r="CV46">
        <v>0</v>
      </c>
      <c r="CW46">
        <v>0.92125199999999996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79.079527999999996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492.43785700000001</v>
      </c>
      <c r="L47">
        <v>619.69314099999997</v>
      </c>
      <c r="M47">
        <v>89.035944000000001</v>
      </c>
      <c r="N47">
        <v>114.17551899999999</v>
      </c>
      <c r="O47">
        <v>119.57368200000001</v>
      </c>
      <c r="P47">
        <v>117.85553400000001</v>
      </c>
      <c r="Q47">
        <v>20.661283000000001</v>
      </c>
      <c r="R47">
        <v>39.987219000000003</v>
      </c>
      <c r="S47">
        <v>24.953828000000001</v>
      </c>
      <c r="T47">
        <v>0.53659199999999996</v>
      </c>
      <c r="U47">
        <v>334.38784500000003</v>
      </c>
      <c r="V47">
        <v>17.381844000000001</v>
      </c>
      <c r="W47">
        <v>28.148012999999999</v>
      </c>
      <c r="X47">
        <v>94.232980999999995</v>
      </c>
      <c r="Y47">
        <v>0</v>
      </c>
      <c r="Z47">
        <v>6.2798509999999998</v>
      </c>
      <c r="AA47">
        <v>0</v>
      </c>
      <c r="AB47">
        <v>3.324954</v>
      </c>
      <c r="AC47">
        <v>0</v>
      </c>
      <c r="AD47">
        <v>0</v>
      </c>
      <c r="AE47">
        <v>0</v>
      </c>
      <c r="AF47">
        <v>0</v>
      </c>
      <c r="AG47">
        <v>42.301079999999999</v>
      </c>
      <c r="AH47">
        <v>0</v>
      </c>
      <c r="AI47">
        <v>0</v>
      </c>
      <c r="AJ47">
        <v>0</v>
      </c>
      <c r="AK47">
        <v>52.165365999999999</v>
      </c>
      <c r="AL47">
        <v>12.247712</v>
      </c>
      <c r="AM47">
        <v>15.592022</v>
      </c>
      <c r="AN47">
        <v>0.63821899999999998</v>
      </c>
      <c r="AO47">
        <v>0</v>
      </c>
      <c r="AP47">
        <v>2.0866720000000001</v>
      </c>
      <c r="AQ47">
        <v>0</v>
      </c>
      <c r="AR47">
        <v>26.44632</v>
      </c>
      <c r="AS47">
        <v>15.983236</v>
      </c>
      <c r="AT47">
        <v>14.369934000000001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79.229528000000002</v>
      </c>
      <c r="BA47">
        <f t="shared" si="1"/>
        <v>2383.7261759999992</v>
      </c>
      <c r="BD47">
        <v>6.68</v>
      </c>
      <c r="BE47">
        <v>1.84</v>
      </c>
      <c r="BF47">
        <v>2.87</v>
      </c>
      <c r="BG47">
        <v>1.72</v>
      </c>
      <c r="BH47">
        <v>6.04</v>
      </c>
      <c r="BI47">
        <v>0.89</v>
      </c>
      <c r="BJ47">
        <v>1.26</v>
      </c>
      <c r="BK47">
        <v>1.57</v>
      </c>
      <c r="BL47">
        <v>0</v>
      </c>
      <c r="BM47">
        <v>0.15</v>
      </c>
      <c r="BN47">
        <v>2.2400000000000002</v>
      </c>
      <c r="BO47">
        <v>3.61</v>
      </c>
      <c r="BP47">
        <v>0.25</v>
      </c>
      <c r="BQ47">
        <v>1.94</v>
      </c>
      <c r="BR47">
        <v>2.1</v>
      </c>
      <c r="BS47">
        <v>1.57</v>
      </c>
      <c r="BT47">
        <v>2.7691020000000002</v>
      </c>
      <c r="BU47">
        <v>1.2859339999999999</v>
      </c>
      <c r="BV47">
        <v>1.9230499999999999</v>
      </c>
      <c r="BW47">
        <v>1.861453</v>
      </c>
      <c r="BX47">
        <v>1.8774740000000001</v>
      </c>
      <c r="BY47">
        <v>2.5718679999999998</v>
      </c>
      <c r="BZ47">
        <v>1.2722169999999999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5.0922999999999998</v>
      </c>
      <c r="CK47">
        <v>1.792133</v>
      </c>
      <c r="CL47">
        <v>1.856811</v>
      </c>
      <c r="CM47">
        <v>3.365221</v>
      </c>
      <c r="CN47">
        <v>2.9079259999999998</v>
      </c>
      <c r="CO47">
        <v>4.1149899999999997</v>
      </c>
      <c r="CP47">
        <v>4.080495</v>
      </c>
      <c r="CQ47">
        <v>3.3194249999999998</v>
      </c>
      <c r="CR47">
        <v>0.810867</v>
      </c>
      <c r="CS47">
        <v>2.6770100000000001</v>
      </c>
      <c r="CT47">
        <v>0</v>
      </c>
      <c r="CU47">
        <v>0</v>
      </c>
      <c r="CV47">
        <v>0</v>
      </c>
      <c r="CW47">
        <v>0.92125199999999996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79.229528000000002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492.43785700000001</v>
      </c>
      <c r="L48">
        <v>619.69314099999997</v>
      </c>
      <c r="M48">
        <v>89.035944000000001</v>
      </c>
      <c r="N48">
        <v>114.17551899999999</v>
      </c>
      <c r="O48">
        <v>119.57368200000001</v>
      </c>
      <c r="P48">
        <v>117.85553400000001</v>
      </c>
      <c r="Q48">
        <v>20.661283000000001</v>
      </c>
      <c r="R48">
        <v>39.987219000000003</v>
      </c>
      <c r="S48">
        <v>24.953828000000001</v>
      </c>
      <c r="T48">
        <v>0.53659199999999996</v>
      </c>
      <c r="U48">
        <v>334.38784500000003</v>
      </c>
      <c r="V48">
        <v>17.381844000000001</v>
      </c>
      <c r="W48">
        <v>28.148012999999999</v>
      </c>
      <c r="X48">
        <v>94.232980999999995</v>
      </c>
      <c r="Y48">
        <v>0</v>
      </c>
      <c r="Z48">
        <v>6.2798509999999998</v>
      </c>
      <c r="AA48">
        <v>0</v>
      </c>
      <c r="AB48">
        <v>3.324954</v>
      </c>
      <c r="AC48">
        <v>0</v>
      </c>
      <c r="AD48">
        <v>0</v>
      </c>
      <c r="AE48">
        <v>0</v>
      </c>
      <c r="AF48">
        <v>0</v>
      </c>
      <c r="AG48">
        <v>42.301079999999999</v>
      </c>
      <c r="AH48">
        <v>0</v>
      </c>
      <c r="AI48">
        <v>0</v>
      </c>
      <c r="AJ48">
        <v>0</v>
      </c>
      <c r="AK48">
        <v>52.165365999999999</v>
      </c>
      <c r="AL48">
        <v>12.247712</v>
      </c>
      <c r="AM48">
        <v>15.592022</v>
      </c>
      <c r="AN48">
        <v>0.63821899999999998</v>
      </c>
      <c r="AO48">
        <v>0</v>
      </c>
      <c r="AP48">
        <v>2.0866720000000001</v>
      </c>
      <c r="AQ48">
        <v>0</v>
      </c>
      <c r="AR48">
        <v>10.578528</v>
      </c>
      <c r="AS48">
        <v>15.983236</v>
      </c>
      <c r="AT48">
        <v>14.369934000000001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79.329527999999996</v>
      </c>
      <c r="BA48">
        <f t="shared" si="1"/>
        <v>2367.9583839999996</v>
      </c>
      <c r="BD48">
        <v>6.78</v>
      </c>
      <c r="BE48">
        <v>1.84</v>
      </c>
      <c r="BF48">
        <v>2.87</v>
      </c>
      <c r="BG48">
        <v>1.72</v>
      </c>
      <c r="BH48">
        <v>6.04</v>
      </c>
      <c r="BI48">
        <v>0.89</v>
      </c>
      <c r="BJ48">
        <v>1.26</v>
      </c>
      <c r="BK48">
        <v>1.57</v>
      </c>
      <c r="BL48">
        <v>0</v>
      </c>
      <c r="BM48">
        <v>0.15</v>
      </c>
      <c r="BN48">
        <v>2.2400000000000002</v>
      </c>
      <c r="BO48">
        <v>3.61</v>
      </c>
      <c r="BP48">
        <v>0.25</v>
      </c>
      <c r="BQ48">
        <v>1.94</v>
      </c>
      <c r="BR48">
        <v>2.1</v>
      </c>
      <c r="BS48">
        <v>1.57</v>
      </c>
      <c r="BT48">
        <v>2.7691020000000002</v>
      </c>
      <c r="BU48">
        <v>1.2859339999999999</v>
      </c>
      <c r="BV48">
        <v>1.9230499999999999</v>
      </c>
      <c r="BW48">
        <v>1.861453</v>
      </c>
      <c r="BX48">
        <v>1.8774740000000001</v>
      </c>
      <c r="BY48">
        <v>2.5718679999999998</v>
      </c>
      <c r="BZ48">
        <v>1.2722169999999999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5.0922999999999998</v>
      </c>
      <c r="CK48">
        <v>1.792133</v>
      </c>
      <c r="CL48">
        <v>1.856811</v>
      </c>
      <c r="CM48">
        <v>3.365221</v>
      </c>
      <c r="CN48">
        <v>2.9079259999999998</v>
      </c>
      <c r="CO48">
        <v>4.1149899999999997</v>
      </c>
      <c r="CP48">
        <v>4.080495</v>
      </c>
      <c r="CQ48">
        <v>3.3194249999999998</v>
      </c>
      <c r="CR48">
        <v>0.810867</v>
      </c>
      <c r="CS48">
        <v>2.6770100000000001</v>
      </c>
      <c r="CT48">
        <v>0</v>
      </c>
      <c r="CU48">
        <v>0</v>
      </c>
      <c r="CV48">
        <v>0</v>
      </c>
      <c r="CW48">
        <v>0.92125199999999996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79.329527999999996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492.43785700000001</v>
      </c>
      <c r="L49">
        <v>619.69314099999997</v>
      </c>
      <c r="M49">
        <v>89.035944000000001</v>
      </c>
      <c r="N49">
        <v>114.17551899999999</v>
      </c>
      <c r="O49">
        <v>119.57368200000001</v>
      </c>
      <c r="P49">
        <v>117.85553400000001</v>
      </c>
      <c r="Q49">
        <v>20.661283000000001</v>
      </c>
      <c r="R49">
        <v>39.987219000000003</v>
      </c>
      <c r="S49">
        <v>24.953828000000001</v>
      </c>
      <c r="T49">
        <v>0.53659199999999996</v>
      </c>
      <c r="U49">
        <v>334.38784500000003</v>
      </c>
      <c r="V49">
        <v>17.381844000000001</v>
      </c>
      <c r="W49">
        <v>28.148012999999999</v>
      </c>
      <c r="X49">
        <v>94.232980999999995</v>
      </c>
      <c r="Y49">
        <v>0</v>
      </c>
      <c r="Z49">
        <v>6.2798509999999998</v>
      </c>
      <c r="AA49">
        <v>0</v>
      </c>
      <c r="AB49">
        <v>3.324954</v>
      </c>
      <c r="AC49">
        <v>0</v>
      </c>
      <c r="AD49">
        <v>0</v>
      </c>
      <c r="AE49">
        <v>0</v>
      </c>
      <c r="AF49">
        <v>0</v>
      </c>
      <c r="AG49">
        <v>42.301079999999999</v>
      </c>
      <c r="AH49">
        <v>0</v>
      </c>
      <c r="AI49">
        <v>0</v>
      </c>
      <c r="AJ49">
        <v>0</v>
      </c>
      <c r="AK49">
        <v>52.165365999999999</v>
      </c>
      <c r="AL49">
        <v>2.4495420000000001</v>
      </c>
      <c r="AM49">
        <v>15.592022</v>
      </c>
      <c r="AN49">
        <v>0.63821899999999998</v>
      </c>
      <c r="AO49">
        <v>0</v>
      </c>
      <c r="AP49">
        <v>2.0866720000000001</v>
      </c>
      <c r="AQ49">
        <v>0</v>
      </c>
      <c r="AR49">
        <v>6.3471169999999999</v>
      </c>
      <c r="AS49">
        <v>9.9250740000000004</v>
      </c>
      <c r="AT49">
        <v>14.369934000000001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79.229528000000002</v>
      </c>
      <c r="BA49">
        <f t="shared" si="1"/>
        <v>2347.7706409999992</v>
      </c>
      <c r="BD49">
        <v>6.68</v>
      </c>
      <c r="BE49">
        <v>1.84</v>
      </c>
      <c r="BF49">
        <v>2.87</v>
      </c>
      <c r="BG49">
        <v>1.72</v>
      </c>
      <c r="BH49">
        <v>6.04</v>
      </c>
      <c r="BI49">
        <v>0.89</v>
      </c>
      <c r="BJ49">
        <v>1.26</v>
      </c>
      <c r="BK49">
        <v>1.57</v>
      </c>
      <c r="BL49">
        <v>0</v>
      </c>
      <c r="BM49">
        <v>0.15</v>
      </c>
      <c r="BN49">
        <v>2.2400000000000002</v>
      </c>
      <c r="BO49">
        <v>3.61</v>
      </c>
      <c r="BP49">
        <v>0.25</v>
      </c>
      <c r="BQ49">
        <v>1.94</v>
      </c>
      <c r="BR49">
        <v>2.1</v>
      </c>
      <c r="BS49">
        <v>1.57</v>
      </c>
      <c r="BT49">
        <v>2.7691020000000002</v>
      </c>
      <c r="BU49">
        <v>1.2859339999999999</v>
      </c>
      <c r="BV49">
        <v>1.9230499999999999</v>
      </c>
      <c r="BW49">
        <v>1.861453</v>
      </c>
      <c r="BX49">
        <v>1.8774740000000001</v>
      </c>
      <c r="BY49">
        <v>2.5718679999999998</v>
      </c>
      <c r="BZ49">
        <v>1.2722169999999999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5.0922999999999998</v>
      </c>
      <c r="CK49">
        <v>1.792133</v>
      </c>
      <c r="CL49">
        <v>1.856811</v>
      </c>
      <c r="CM49">
        <v>3.365221</v>
      </c>
      <c r="CN49">
        <v>2.9079259999999998</v>
      </c>
      <c r="CO49">
        <v>4.1149899999999997</v>
      </c>
      <c r="CP49">
        <v>4.080495</v>
      </c>
      <c r="CQ49">
        <v>3.3194249999999998</v>
      </c>
      <c r="CR49">
        <v>0.810867</v>
      </c>
      <c r="CS49">
        <v>2.6770100000000001</v>
      </c>
      <c r="CT49">
        <v>0</v>
      </c>
      <c r="CU49">
        <v>0</v>
      </c>
      <c r="CV49">
        <v>0</v>
      </c>
      <c r="CW49">
        <v>0.92125199999999996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79.229528000000002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492.43785700000001</v>
      </c>
      <c r="L50">
        <v>619.69314099999997</v>
      </c>
      <c r="M50">
        <v>89.035944000000001</v>
      </c>
      <c r="N50">
        <v>114.17551899999999</v>
      </c>
      <c r="O50">
        <v>119.57368200000001</v>
      </c>
      <c r="P50">
        <v>117.85553400000001</v>
      </c>
      <c r="Q50">
        <v>20.661283000000001</v>
      </c>
      <c r="R50">
        <v>39.987219000000003</v>
      </c>
      <c r="S50">
        <v>24.953828000000001</v>
      </c>
      <c r="T50">
        <v>0.53659199999999996</v>
      </c>
      <c r="U50">
        <v>334.38784500000003</v>
      </c>
      <c r="V50">
        <v>17.381844000000001</v>
      </c>
      <c r="W50">
        <v>28.148012999999999</v>
      </c>
      <c r="X50">
        <v>94.232980999999995</v>
      </c>
      <c r="Y50">
        <v>0</v>
      </c>
      <c r="Z50">
        <v>1.05402</v>
      </c>
      <c r="AA50">
        <v>0</v>
      </c>
      <c r="AB50">
        <v>3.324954</v>
      </c>
      <c r="AC50">
        <v>0</v>
      </c>
      <c r="AD50">
        <v>0</v>
      </c>
      <c r="AE50">
        <v>0</v>
      </c>
      <c r="AF50">
        <v>0</v>
      </c>
      <c r="AG50">
        <v>42.301079999999999</v>
      </c>
      <c r="AH50">
        <v>0</v>
      </c>
      <c r="AI50">
        <v>0</v>
      </c>
      <c r="AJ50">
        <v>0</v>
      </c>
      <c r="AK50">
        <v>52.165365999999999</v>
      </c>
      <c r="AL50">
        <v>2.4495420000000001</v>
      </c>
      <c r="AM50">
        <v>15.592022</v>
      </c>
      <c r="AN50">
        <v>0.63821899999999998</v>
      </c>
      <c r="AO50">
        <v>0</v>
      </c>
      <c r="AP50">
        <v>2.700399</v>
      </c>
      <c r="AQ50">
        <v>0</v>
      </c>
      <c r="AR50">
        <v>6.3471169999999999</v>
      </c>
      <c r="AS50">
        <v>9.9250740000000004</v>
      </c>
      <c r="AT50">
        <v>14.369934000000001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79.229528000000002</v>
      </c>
      <c r="BA50">
        <f t="shared" si="1"/>
        <v>2343.1585369999993</v>
      </c>
      <c r="BD50">
        <v>6.68</v>
      </c>
      <c r="BE50">
        <v>1.84</v>
      </c>
      <c r="BF50">
        <v>2.87</v>
      </c>
      <c r="BG50">
        <v>1.72</v>
      </c>
      <c r="BH50">
        <v>6.04</v>
      </c>
      <c r="BI50">
        <v>0.89</v>
      </c>
      <c r="BJ50">
        <v>1.26</v>
      </c>
      <c r="BK50">
        <v>1.57</v>
      </c>
      <c r="BL50">
        <v>0</v>
      </c>
      <c r="BM50">
        <v>0.15</v>
      </c>
      <c r="BN50">
        <v>2.2400000000000002</v>
      </c>
      <c r="BO50">
        <v>3.61</v>
      </c>
      <c r="BP50">
        <v>0.25</v>
      </c>
      <c r="BQ50">
        <v>1.94</v>
      </c>
      <c r="BR50">
        <v>2.1</v>
      </c>
      <c r="BS50">
        <v>1.57</v>
      </c>
      <c r="BT50">
        <v>2.7691020000000002</v>
      </c>
      <c r="BU50">
        <v>1.2859339999999999</v>
      </c>
      <c r="BV50">
        <v>1.9230499999999999</v>
      </c>
      <c r="BW50">
        <v>1.861453</v>
      </c>
      <c r="BX50">
        <v>1.8774740000000001</v>
      </c>
      <c r="BY50">
        <v>2.5718679999999998</v>
      </c>
      <c r="BZ50">
        <v>1.2722169999999999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5.0922999999999998</v>
      </c>
      <c r="CK50">
        <v>1.792133</v>
      </c>
      <c r="CL50">
        <v>1.856811</v>
      </c>
      <c r="CM50">
        <v>3.365221</v>
      </c>
      <c r="CN50">
        <v>2.9079259999999998</v>
      </c>
      <c r="CO50">
        <v>4.1149899999999997</v>
      </c>
      <c r="CP50">
        <v>4.080495</v>
      </c>
      <c r="CQ50">
        <v>3.3194249999999998</v>
      </c>
      <c r="CR50">
        <v>0.810867</v>
      </c>
      <c r="CS50">
        <v>2.6770100000000001</v>
      </c>
      <c r="CT50">
        <v>0</v>
      </c>
      <c r="CU50">
        <v>0</v>
      </c>
      <c r="CV50">
        <v>0</v>
      </c>
      <c r="CW50">
        <v>0.92125199999999996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79.229528000000002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492.024202</v>
      </c>
      <c r="L51">
        <v>575.24224300000003</v>
      </c>
      <c r="M51">
        <v>89.035944000000001</v>
      </c>
      <c r="N51">
        <v>114.17551899999999</v>
      </c>
      <c r="O51">
        <v>119.57368200000001</v>
      </c>
      <c r="P51">
        <v>117.85553400000001</v>
      </c>
      <c r="Q51">
        <v>20.661283000000001</v>
      </c>
      <c r="R51">
        <v>39.987219000000003</v>
      </c>
      <c r="S51">
        <v>24.953828000000001</v>
      </c>
      <c r="T51">
        <v>0.53659199999999996</v>
      </c>
      <c r="U51">
        <v>334.38784500000003</v>
      </c>
      <c r="V51">
        <v>17.381844000000001</v>
      </c>
      <c r="W51">
        <v>37.278770999999999</v>
      </c>
      <c r="X51">
        <v>133.68068600000001</v>
      </c>
      <c r="Y51">
        <v>0</v>
      </c>
      <c r="Z51">
        <v>0</v>
      </c>
      <c r="AA51">
        <v>0</v>
      </c>
      <c r="AB51">
        <v>3.324954</v>
      </c>
      <c r="AC51">
        <v>0</v>
      </c>
      <c r="AD51">
        <v>0</v>
      </c>
      <c r="AE51">
        <v>0</v>
      </c>
      <c r="AF51">
        <v>8.7617809999999992</v>
      </c>
      <c r="AG51">
        <v>42.301079999999999</v>
      </c>
      <c r="AH51">
        <v>0</v>
      </c>
      <c r="AI51">
        <v>0</v>
      </c>
      <c r="AJ51">
        <v>0</v>
      </c>
      <c r="AK51">
        <v>52.165365999999999</v>
      </c>
      <c r="AL51">
        <v>2.4495420000000001</v>
      </c>
      <c r="AM51">
        <v>15.592022</v>
      </c>
      <c r="AN51">
        <v>0.63821899999999998</v>
      </c>
      <c r="AO51">
        <v>0</v>
      </c>
      <c r="AP51">
        <v>2.700399</v>
      </c>
      <c r="AQ51">
        <v>0</v>
      </c>
      <c r="AR51">
        <v>6.3471169999999999</v>
      </c>
      <c r="AS51">
        <v>9.9250740000000004</v>
      </c>
      <c r="AT51">
        <v>14.369934000000001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79.229528000000002</v>
      </c>
      <c r="BA51">
        <f t="shared" si="1"/>
        <v>2354.5802079999994</v>
      </c>
      <c r="BD51">
        <v>6.68</v>
      </c>
      <c r="BE51">
        <v>1.84</v>
      </c>
      <c r="BF51">
        <v>2.87</v>
      </c>
      <c r="BG51">
        <v>1.72</v>
      </c>
      <c r="BH51">
        <v>6.04</v>
      </c>
      <c r="BI51">
        <v>0.89</v>
      </c>
      <c r="BJ51">
        <v>1.26</v>
      </c>
      <c r="BK51">
        <v>1.57</v>
      </c>
      <c r="BL51">
        <v>0</v>
      </c>
      <c r="BM51">
        <v>0.15</v>
      </c>
      <c r="BN51">
        <v>2.2400000000000002</v>
      </c>
      <c r="BO51">
        <v>3.61</v>
      </c>
      <c r="BP51">
        <v>0.25</v>
      </c>
      <c r="BQ51">
        <v>1.94</v>
      </c>
      <c r="BR51">
        <v>2.1</v>
      </c>
      <c r="BS51">
        <v>1.57</v>
      </c>
      <c r="BT51">
        <v>2.7691020000000002</v>
      </c>
      <c r="BU51">
        <v>1.2859339999999999</v>
      </c>
      <c r="BV51">
        <v>1.9230499999999999</v>
      </c>
      <c r="BW51">
        <v>1.861453</v>
      </c>
      <c r="BX51">
        <v>1.8774740000000001</v>
      </c>
      <c r="BY51">
        <v>2.5718679999999998</v>
      </c>
      <c r="BZ51">
        <v>1.2722169999999999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5.0922999999999998</v>
      </c>
      <c r="CK51">
        <v>1.792133</v>
      </c>
      <c r="CL51">
        <v>1.856811</v>
      </c>
      <c r="CM51">
        <v>3.365221</v>
      </c>
      <c r="CN51">
        <v>2.9079259999999998</v>
      </c>
      <c r="CO51">
        <v>4.1149899999999997</v>
      </c>
      <c r="CP51">
        <v>4.080495</v>
      </c>
      <c r="CQ51">
        <v>3.3194249999999998</v>
      </c>
      <c r="CR51">
        <v>0.810867</v>
      </c>
      <c r="CS51">
        <v>2.6770100000000001</v>
      </c>
      <c r="CT51">
        <v>0</v>
      </c>
      <c r="CU51">
        <v>0</v>
      </c>
      <c r="CV51">
        <v>0</v>
      </c>
      <c r="CW51">
        <v>0.92125199999999996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79.229528000000002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479.18240500000002</v>
      </c>
      <c r="L52">
        <v>575.18475100000001</v>
      </c>
      <c r="M52">
        <v>89.035944000000001</v>
      </c>
      <c r="N52">
        <v>114.17551899999999</v>
      </c>
      <c r="O52">
        <v>119.57368200000001</v>
      </c>
      <c r="P52">
        <v>117.85553400000001</v>
      </c>
      <c r="Q52">
        <v>20.661283000000001</v>
      </c>
      <c r="R52">
        <v>39.987219000000003</v>
      </c>
      <c r="S52">
        <v>24.953828000000001</v>
      </c>
      <c r="T52">
        <v>0.53659199999999996</v>
      </c>
      <c r="U52">
        <v>334.38784500000003</v>
      </c>
      <c r="V52">
        <v>17.381844000000001</v>
      </c>
      <c r="W52">
        <v>37.278770999999999</v>
      </c>
      <c r="X52">
        <v>133.68068600000001</v>
      </c>
      <c r="Y52">
        <v>0</v>
      </c>
      <c r="Z52">
        <v>0</v>
      </c>
      <c r="AA52">
        <v>0</v>
      </c>
      <c r="AB52">
        <v>3.324954</v>
      </c>
      <c r="AC52">
        <v>0</v>
      </c>
      <c r="AD52">
        <v>0</v>
      </c>
      <c r="AE52">
        <v>0</v>
      </c>
      <c r="AF52">
        <v>8.7617809999999992</v>
      </c>
      <c r="AG52">
        <v>42.301079999999999</v>
      </c>
      <c r="AH52">
        <v>0</v>
      </c>
      <c r="AI52">
        <v>0</v>
      </c>
      <c r="AJ52">
        <v>0</v>
      </c>
      <c r="AK52">
        <v>52.165365999999999</v>
      </c>
      <c r="AL52">
        <v>2.4495420000000001</v>
      </c>
      <c r="AM52">
        <v>15.592022</v>
      </c>
      <c r="AN52">
        <v>0.63821899999999998</v>
      </c>
      <c r="AO52">
        <v>0</v>
      </c>
      <c r="AP52">
        <v>2.700399</v>
      </c>
      <c r="AQ52">
        <v>0</v>
      </c>
      <c r="AR52">
        <v>6.3471169999999999</v>
      </c>
      <c r="AS52">
        <v>9.9250740000000004</v>
      </c>
      <c r="AT52">
        <v>14.369934000000001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79.419528</v>
      </c>
      <c r="BA52">
        <f t="shared" si="1"/>
        <v>2341.8709189999995</v>
      </c>
      <c r="BD52">
        <v>6.87</v>
      </c>
      <c r="BE52">
        <v>1.84</v>
      </c>
      <c r="BF52">
        <v>2.87</v>
      </c>
      <c r="BG52">
        <v>1.72</v>
      </c>
      <c r="BH52">
        <v>6.04</v>
      </c>
      <c r="BI52">
        <v>0.89</v>
      </c>
      <c r="BJ52">
        <v>1.26</v>
      </c>
      <c r="BK52">
        <v>1.57</v>
      </c>
      <c r="BL52">
        <v>0</v>
      </c>
      <c r="BM52">
        <v>0.15</v>
      </c>
      <c r="BN52">
        <v>2.2400000000000002</v>
      </c>
      <c r="BO52">
        <v>3.61</v>
      </c>
      <c r="BP52">
        <v>0.25</v>
      </c>
      <c r="BQ52">
        <v>1.94</v>
      </c>
      <c r="BR52">
        <v>2.1</v>
      </c>
      <c r="BS52">
        <v>1.57</v>
      </c>
      <c r="BT52">
        <v>2.7691020000000002</v>
      </c>
      <c r="BU52">
        <v>1.2859339999999999</v>
      </c>
      <c r="BV52">
        <v>1.9230499999999999</v>
      </c>
      <c r="BW52">
        <v>1.861453</v>
      </c>
      <c r="BX52">
        <v>1.8774740000000001</v>
      </c>
      <c r="BY52">
        <v>2.5718679999999998</v>
      </c>
      <c r="BZ52">
        <v>1.2722169999999999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5.0922999999999998</v>
      </c>
      <c r="CK52">
        <v>1.792133</v>
      </c>
      <c r="CL52">
        <v>1.856811</v>
      </c>
      <c r="CM52">
        <v>3.365221</v>
      </c>
      <c r="CN52">
        <v>2.9079259999999998</v>
      </c>
      <c r="CO52">
        <v>4.1149899999999997</v>
      </c>
      <c r="CP52">
        <v>4.080495</v>
      </c>
      <c r="CQ52">
        <v>3.3194249999999998</v>
      </c>
      <c r="CR52">
        <v>0.810867</v>
      </c>
      <c r="CS52">
        <v>2.6770100000000001</v>
      </c>
      <c r="CT52">
        <v>0</v>
      </c>
      <c r="CU52">
        <v>0</v>
      </c>
      <c r="CV52">
        <v>0</v>
      </c>
      <c r="CW52">
        <v>0.92125199999999996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79.419528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427.44918699999999</v>
      </c>
      <c r="L53">
        <v>494.22681599999999</v>
      </c>
      <c r="M53">
        <v>89.035944000000001</v>
      </c>
      <c r="N53">
        <v>114.17551899999999</v>
      </c>
      <c r="O53">
        <v>119.57368200000001</v>
      </c>
      <c r="P53">
        <v>117.85553400000001</v>
      </c>
      <c r="Q53">
        <v>20.661283000000001</v>
      </c>
      <c r="R53">
        <v>39.987219000000003</v>
      </c>
      <c r="S53">
        <v>24.953828000000001</v>
      </c>
      <c r="T53">
        <v>0.53659199999999996</v>
      </c>
      <c r="U53">
        <v>334.38784500000003</v>
      </c>
      <c r="V53">
        <v>17.381844000000001</v>
      </c>
      <c r="W53">
        <v>37.278770999999999</v>
      </c>
      <c r="X53">
        <v>135.43094400000001</v>
      </c>
      <c r="Y53">
        <v>0</v>
      </c>
      <c r="Z53">
        <v>0</v>
      </c>
      <c r="AA53">
        <v>0</v>
      </c>
      <c r="AB53">
        <v>9.3098709999999993</v>
      </c>
      <c r="AC53">
        <v>0</v>
      </c>
      <c r="AD53">
        <v>0</v>
      </c>
      <c r="AE53">
        <v>0</v>
      </c>
      <c r="AF53">
        <v>8.7617809999999992</v>
      </c>
      <c r="AG53">
        <v>42.301079999999999</v>
      </c>
      <c r="AH53">
        <v>0</v>
      </c>
      <c r="AI53">
        <v>0</v>
      </c>
      <c r="AJ53">
        <v>0</v>
      </c>
      <c r="AK53">
        <v>52.165365999999999</v>
      </c>
      <c r="AL53">
        <v>2.4495420000000001</v>
      </c>
      <c r="AM53">
        <v>15.592022</v>
      </c>
      <c r="AN53">
        <v>0.63821899999999998</v>
      </c>
      <c r="AO53">
        <v>0</v>
      </c>
      <c r="AP53">
        <v>7.364725</v>
      </c>
      <c r="AQ53">
        <v>0</v>
      </c>
      <c r="AR53">
        <v>14.809939</v>
      </c>
      <c r="AS53">
        <v>9.9250740000000004</v>
      </c>
      <c r="AT53">
        <v>14.369934000000001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79.489527999999993</v>
      </c>
      <c r="BA53">
        <f t="shared" si="1"/>
        <v>2230.1120889999993</v>
      </c>
      <c r="BD53">
        <v>6.94</v>
      </c>
      <c r="BE53">
        <v>1.84</v>
      </c>
      <c r="BF53">
        <v>2.87</v>
      </c>
      <c r="BG53">
        <v>1.72</v>
      </c>
      <c r="BH53">
        <v>6.04</v>
      </c>
      <c r="BI53">
        <v>0.89</v>
      </c>
      <c r="BJ53">
        <v>1.26</v>
      </c>
      <c r="BK53">
        <v>1.57</v>
      </c>
      <c r="BL53">
        <v>0</v>
      </c>
      <c r="BM53">
        <v>0.15</v>
      </c>
      <c r="BN53">
        <v>2.2400000000000002</v>
      </c>
      <c r="BO53">
        <v>3.61</v>
      </c>
      <c r="BP53">
        <v>0.25</v>
      </c>
      <c r="BQ53">
        <v>1.94</v>
      </c>
      <c r="BR53">
        <v>2.1</v>
      </c>
      <c r="BS53">
        <v>1.57</v>
      </c>
      <c r="BT53">
        <v>2.7691020000000002</v>
      </c>
      <c r="BU53">
        <v>1.2859339999999999</v>
      </c>
      <c r="BV53">
        <v>1.9230499999999999</v>
      </c>
      <c r="BW53">
        <v>1.861453</v>
      </c>
      <c r="BX53">
        <v>1.8774740000000001</v>
      </c>
      <c r="BY53">
        <v>2.5718679999999998</v>
      </c>
      <c r="BZ53">
        <v>1.2722169999999999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5.0922999999999998</v>
      </c>
      <c r="CK53">
        <v>1.792133</v>
      </c>
      <c r="CL53">
        <v>1.856811</v>
      </c>
      <c r="CM53">
        <v>3.365221</v>
      </c>
      <c r="CN53">
        <v>2.9079259999999998</v>
      </c>
      <c r="CO53">
        <v>4.1149899999999997</v>
      </c>
      <c r="CP53">
        <v>4.080495</v>
      </c>
      <c r="CQ53">
        <v>3.3194249999999998</v>
      </c>
      <c r="CR53">
        <v>0.810867</v>
      </c>
      <c r="CS53">
        <v>2.6770100000000001</v>
      </c>
      <c r="CT53">
        <v>0</v>
      </c>
      <c r="CU53">
        <v>0</v>
      </c>
      <c r="CV53">
        <v>0</v>
      </c>
      <c r="CW53">
        <v>0.92125199999999996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79.489527999999993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442.78038700000002</v>
      </c>
      <c r="L54">
        <v>494.43761999999998</v>
      </c>
      <c r="M54">
        <v>89.035944000000001</v>
      </c>
      <c r="N54">
        <v>114.17551899999999</v>
      </c>
      <c r="O54">
        <v>119.57368200000001</v>
      </c>
      <c r="P54">
        <v>117.85553400000001</v>
      </c>
      <c r="Q54">
        <v>20.661283000000001</v>
      </c>
      <c r="R54">
        <v>39.987219000000003</v>
      </c>
      <c r="S54">
        <v>24.953828000000001</v>
      </c>
      <c r="T54">
        <v>0.53659199999999996</v>
      </c>
      <c r="U54">
        <v>334.38784500000003</v>
      </c>
      <c r="V54">
        <v>17.381844000000001</v>
      </c>
      <c r="W54">
        <v>37.278770999999999</v>
      </c>
      <c r="X54">
        <v>135.43094400000001</v>
      </c>
      <c r="Y54">
        <v>0</v>
      </c>
      <c r="Z54">
        <v>0</v>
      </c>
      <c r="AA54">
        <v>0</v>
      </c>
      <c r="AB54">
        <v>9.3098709999999993</v>
      </c>
      <c r="AC54">
        <v>0</v>
      </c>
      <c r="AD54">
        <v>0</v>
      </c>
      <c r="AE54">
        <v>0</v>
      </c>
      <c r="AF54">
        <v>8.7617809999999992</v>
      </c>
      <c r="AG54">
        <v>42.301079999999999</v>
      </c>
      <c r="AH54">
        <v>0</v>
      </c>
      <c r="AI54">
        <v>0</v>
      </c>
      <c r="AJ54">
        <v>0</v>
      </c>
      <c r="AK54">
        <v>52.165365999999999</v>
      </c>
      <c r="AL54">
        <v>2.4495420000000001</v>
      </c>
      <c r="AM54">
        <v>15.592022</v>
      </c>
      <c r="AN54">
        <v>0.63821899999999998</v>
      </c>
      <c r="AO54">
        <v>0</v>
      </c>
      <c r="AP54">
        <v>7.364725</v>
      </c>
      <c r="AQ54">
        <v>0</v>
      </c>
      <c r="AR54">
        <v>14.809939</v>
      </c>
      <c r="AS54">
        <v>9.9250740000000004</v>
      </c>
      <c r="AT54">
        <v>14.369934000000001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79.439527999999996</v>
      </c>
      <c r="BA54">
        <f t="shared" si="1"/>
        <v>2245.6040929999995</v>
      </c>
      <c r="BD54">
        <v>6.94</v>
      </c>
      <c r="BE54">
        <v>1.84</v>
      </c>
      <c r="BF54">
        <v>2.87</v>
      </c>
      <c r="BG54">
        <v>1.72</v>
      </c>
      <c r="BH54">
        <v>6.04</v>
      </c>
      <c r="BI54">
        <v>0.86</v>
      </c>
      <c r="BJ54">
        <v>1.24</v>
      </c>
      <c r="BK54">
        <v>1.57</v>
      </c>
      <c r="BL54">
        <v>0</v>
      </c>
      <c r="BM54">
        <v>0.15</v>
      </c>
      <c r="BN54">
        <v>2.2400000000000002</v>
      </c>
      <c r="BO54">
        <v>3.61</v>
      </c>
      <c r="BP54">
        <v>0.25</v>
      </c>
      <c r="BQ54">
        <v>1.94</v>
      </c>
      <c r="BR54">
        <v>2.1</v>
      </c>
      <c r="BS54">
        <v>1.57</v>
      </c>
      <c r="BT54">
        <v>2.7691020000000002</v>
      </c>
      <c r="BU54">
        <v>1.2859339999999999</v>
      </c>
      <c r="BV54">
        <v>1.9230499999999999</v>
      </c>
      <c r="BW54">
        <v>1.861453</v>
      </c>
      <c r="BX54">
        <v>1.8774740000000001</v>
      </c>
      <c r="BY54">
        <v>2.5718679999999998</v>
      </c>
      <c r="BZ54">
        <v>1.2722169999999999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5.0922999999999998</v>
      </c>
      <c r="CK54">
        <v>1.792133</v>
      </c>
      <c r="CL54">
        <v>1.856811</v>
      </c>
      <c r="CM54">
        <v>3.365221</v>
      </c>
      <c r="CN54">
        <v>2.9079259999999998</v>
      </c>
      <c r="CO54">
        <v>4.1149899999999997</v>
      </c>
      <c r="CP54">
        <v>4.080495</v>
      </c>
      <c r="CQ54">
        <v>3.3194249999999998</v>
      </c>
      <c r="CR54">
        <v>0.810867</v>
      </c>
      <c r="CS54">
        <v>2.6770100000000001</v>
      </c>
      <c r="CT54">
        <v>0</v>
      </c>
      <c r="CU54">
        <v>0</v>
      </c>
      <c r="CV54">
        <v>0</v>
      </c>
      <c r="CW54">
        <v>0.92125199999999996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79.439527999999996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442.78038700000002</v>
      </c>
      <c r="L55">
        <v>386.85092400000002</v>
      </c>
      <c r="M55">
        <v>89.035944000000001</v>
      </c>
      <c r="N55">
        <v>114.17551899999999</v>
      </c>
      <c r="O55">
        <v>119.57368200000001</v>
      </c>
      <c r="P55">
        <v>117.85553400000001</v>
      </c>
      <c r="Q55">
        <v>20.661283000000001</v>
      </c>
      <c r="R55">
        <v>39.987219000000003</v>
      </c>
      <c r="S55">
        <v>24.953828000000001</v>
      </c>
      <c r="T55">
        <v>0.53659199999999996</v>
      </c>
      <c r="U55">
        <v>334.38784500000003</v>
      </c>
      <c r="V55">
        <v>17.381844000000001</v>
      </c>
      <c r="W55">
        <v>37.278770999999999</v>
      </c>
      <c r="X55">
        <v>139.94870299999999</v>
      </c>
      <c r="Y55">
        <v>0</v>
      </c>
      <c r="Z55">
        <v>0</v>
      </c>
      <c r="AA55">
        <v>0</v>
      </c>
      <c r="AB55">
        <v>9.3098709999999993</v>
      </c>
      <c r="AC55">
        <v>0</v>
      </c>
      <c r="AD55">
        <v>0</v>
      </c>
      <c r="AE55">
        <v>0</v>
      </c>
      <c r="AF55">
        <v>8.7617809999999992</v>
      </c>
      <c r="AG55">
        <v>42.301079999999999</v>
      </c>
      <c r="AH55">
        <v>0</v>
      </c>
      <c r="AI55">
        <v>0</v>
      </c>
      <c r="AJ55">
        <v>0</v>
      </c>
      <c r="AK55">
        <v>52.165365999999999</v>
      </c>
      <c r="AL55">
        <v>2.4495420000000001</v>
      </c>
      <c r="AM55">
        <v>15.592022</v>
      </c>
      <c r="AN55">
        <v>0.63821899999999998</v>
      </c>
      <c r="AO55">
        <v>0</v>
      </c>
      <c r="AP55">
        <v>7.364725</v>
      </c>
      <c r="AQ55">
        <v>0</v>
      </c>
      <c r="AR55">
        <v>14.809939</v>
      </c>
      <c r="AS55">
        <v>9.9250740000000004</v>
      </c>
      <c r="AT55">
        <v>14.369934000000001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76.851022999999998</v>
      </c>
      <c r="BA55">
        <f t="shared" si="1"/>
        <v>2139.9466509999997</v>
      </c>
      <c r="BD55">
        <v>6.94</v>
      </c>
      <c r="BE55">
        <v>1.84</v>
      </c>
      <c r="BF55">
        <v>2.87</v>
      </c>
      <c r="BG55">
        <v>1.72</v>
      </c>
      <c r="BH55">
        <v>4.79</v>
      </c>
      <c r="BI55">
        <v>0.86</v>
      </c>
      <c r="BJ55">
        <v>1.24</v>
      </c>
      <c r="BK55">
        <v>1.57</v>
      </c>
      <c r="BL55">
        <v>0</v>
      </c>
      <c r="BM55">
        <v>0.15</v>
      </c>
      <c r="BN55">
        <v>2.2400000000000002</v>
      </c>
      <c r="BO55">
        <v>3.61</v>
      </c>
      <c r="BP55">
        <v>0.25</v>
      </c>
      <c r="BQ55">
        <v>1.94</v>
      </c>
      <c r="BR55">
        <v>2.1</v>
      </c>
      <c r="BS55">
        <v>1.57</v>
      </c>
      <c r="BT55">
        <v>2.7691020000000002</v>
      </c>
      <c r="BU55">
        <v>1.2859339999999999</v>
      </c>
      <c r="BV55">
        <v>1.9230499999999999</v>
      </c>
      <c r="BW55">
        <v>1.861453</v>
      </c>
      <c r="BX55">
        <v>1.8774740000000001</v>
      </c>
      <c r="BY55">
        <v>2.5718679999999998</v>
      </c>
      <c r="BZ55">
        <v>1.2722169999999999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5.0922999999999998</v>
      </c>
      <c r="CK55">
        <v>1.792133</v>
      </c>
      <c r="CL55">
        <v>1.856811</v>
      </c>
      <c r="CM55">
        <v>3.365221</v>
      </c>
      <c r="CN55">
        <v>2.9079259999999998</v>
      </c>
      <c r="CO55">
        <v>4.1149899999999997</v>
      </c>
      <c r="CP55">
        <v>4.080495</v>
      </c>
      <c r="CQ55">
        <v>3.3194249999999998</v>
      </c>
      <c r="CR55">
        <v>0.810867</v>
      </c>
      <c r="CS55">
        <v>1.3385050000000001</v>
      </c>
      <c r="CT55">
        <v>0</v>
      </c>
      <c r="CU55">
        <v>0</v>
      </c>
      <c r="CV55">
        <v>0</v>
      </c>
      <c r="CW55">
        <v>0.92125199999999996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76.851022999999998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450.48623199999997</v>
      </c>
      <c r="L56">
        <v>355.49862000000002</v>
      </c>
      <c r="M56">
        <v>89.035944000000001</v>
      </c>
      <c r="N56">
        <v>114.17551899999999</v>
      </c>
      <c r="O56">
        <v>119.57368200000001</v>
      </c>
      <c r="P56">
        <v>117.85553400000001</v>
      </c>
      <c r="Q56">
        <v>16.372188000000001</v>
      </c>
      <c r="R56">
        <v>34.620244999999997</v>
      </c>
      <c r="S56">
        <v>21.492425999999998</v>
      </c>
      <c r="T56">
        <v>0.53659199999999996</v>
      </c>
      <c r="U56">
        <v>334.38784500000003</v>
      </c>
      <c r="V56">
        <v>17.381844000000001</v>
      </c>
      <c r="W56">
        <v>37.278770999999999</v>
      </c>
      <c r="X56">
        <v>139.94870299999999</v>
      </c>
      <c r="Y56">
        <v>0</v>
      </c>
      <c r="Z56">
        <v>0</v>
      </c>
      <c r="AA56">
        <v>0</v>
      </c>
      <c r="AB56">
        <v>9.3098709999999993</v>
      </c>
      <c r="AC56">
        <v>0</v>
      </c>
      <c r="AD56">
        <v>0</v>
      </c>
      <c r="AE56">
        <v>0</v>
      </c>
      <c r="AF56">
        <v>8.7617809999999992</v>
      </c>
      <c r="AG56">
        <v>42.301079999999999</v>
      </c>
      <c r="AH56">
        <v>0</v>
      </c>
      <c r="AI56">
        <v>0</v>
      </c>
      <c r="AJ56">
        <v>0</v>
      </c>
      <c r="AK56">
        <v>52.165365999999999</v>
      </c>
      <c r="AL56">
        <v>2.4495420000000001</v>
      </c>
      <c r="AM56">
        <v>15.592022</v>
      </c>
      <c r="AN56">
        <v>0.63821899999999998</v>
      </c>
      <c r="AO56">
        <v>0</v>
      </c>
      <c r="AP56">
        <v>7.364725</v>
      </c>
      <c r="AQ56">
        <v>0</v>
      </c>
      <c r="AR56">
        <v>14.809939</v>
      </c>
      <c r="AS56">
        <v>9.9250740000000004</v>
      </c>
      <c r="AT56">
        <v>14.369934000000001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76.851022999999998</v>
      </c>
      <c r="BA56">
        <f t="shared" si="1"/>
        <v>2103.1827210000001</v>
      </c>
      <c r="BD56">
        <v>6.94</v>
      </c>
      <c r="BE56">
        <v>1.84</v>
      </c>
      <c r="BF56">
        <v>2.87</v>
      </c>
      <c r="BG56">
        <v>1.72</v>
      </c>
      <c r="BH56">
        <v>4.79</v>
      </c>
      <c r="BI56">
        <v>0.86</v>
      </c>
      <c r="BJ56">
        <v>1.24</v>
      </c>
      <c r="BK56">
        <v>1.57</v>
      </c>
      <c r="BL56">
        <v>0</v>
      </c>
      <c r="BM56">
        <v>0.15</v>
      </c>
      <c r="BN56">
        <v>2.2400000000000002</v>
      </c>
      <c r="BO56">
        <v>3.61</v>
      </c>
      <c r="BP56">
        <v>0.25</v>
      </c>
      <c r="BQ56">
        <v>1.94</v>
      </c>
      <c r="BR56">
        <v>2.1</v>
      </c>
      <c r="BS56">
        <v>1.57</v>
      </c>
      <c r="BT56">
        <v>2.7691020000000002</v>
      </c>
      <c r="BU56">
        <v>1.2859339999999999</v>
      </c>
      <c r="BV56">
        <v>1.9230499999999999</v>
      </c>
      <c r="BW56">
        <v>1.861453</v>
      </c>
      <c r="BX56">
        <v>1.8774740000000001</v>
      </c>
      <c r="BY56">
        <v>2.5718679999999998</v>
      </c>
      <c r="BZ56">
        <v>1.2722169999999999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5.0922999999999998</v>
      </c>
      <c r="CK56">
        <v>1.792133</v>
      </c>
      <c r="CL56">
        <v>1.856811</v>
      </c>
      <c r="CM56">
        <v>3.365221</v>
      </c>
      <c r="CN56">
        <v>2.9079259999999998</v>
      </c>
      <c r="CO56">
        <v>4.1149899999999997</v>
      </c>
      <c r="CP56">
        <v>4.080495</v>
      </c>
      <c r="CQ56">
        <v>3.3194249999999998</v>
      </c>
      <c r="CR56">
        <v>0.810867</v>
      </c>
      <c r="CS56">
        <v>1.3385050000000001</v>
      </c>
      <c r="CT56">
        <v>0</v>
      </c>
      <c r="CU56">
        <v>0</v>
      </c>
      <c r="CV56">
        <v>0</v>
      </c>
      <c r="CW56">
        <v>0.92125199999999996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76.851022999999998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450.48623199999997</v>
      </c>
      <c r="L57">
        <v>355.49862000000002</v>
      </c>
      <c r="M57">
        <v>89.035944000000001</v>
      </c>
      <c r="N57">
        <v>114.17551899999999</v>
      </c>
      <c r="O57">
        <v>119.57368200000001</v>
      </c>
      <c r="P57">
        <v>117.85553400000001</v>
      </c>
      <c r="Q57">
        <v>16.372188000000001</v>
      </c>
      <c r="R57">
        <v>34.620244999999997</v>
      </c>
      <c r="S57">
        <v>21.492425999999998</v>
      </c>
      <c r="T57">
        <v>0.53659199999999996</v>
      </c>
      <c r="U57">
        <v>334.38784500000003</v>
      </c>
      <c r="V57">
        <v>17.381844000000001</v>
      </c>
      <c r="W57">
        <v>37.278770999999999</v>
      </c>
      <c r="X57">
        <v>139.94870299999999</v>
      </c>
      <c r="Y57">
        <v>0</v>
      </c>
      <c r="Z57">
        <v>0</v>
      </c>
      <c r="AA57">
        <v>0</v>
      </c>
      <c r="AB57">
        <v>9.3098709999999993</v>
      </c>
      <c r="AC57">
        <v>0</v>
      </c>
      <c r="AD57">
        <v>0</v>
      </c>
      <c r="AE57">
        <v>0</v>
      </c>
      <c r="AF57">
        <v>8.7617809999999992</v>
      </c>
      <c r="AG57">
        <v>42.301079999999999</v>
      </c>
      <c r="AH57">
        <v>0</v>
      </c>
      <c r="AI57">
        <v>0</v>
      </c>
      <c r="AJ57">
        <v>0</v>
      </c>
      <c r="AK57">
        <v>52.165365999999999</v>
      </c>
      <c r="AL57">
        <v>2.4495420000000001</v>
      </c>
      <c r="AM57">
        <v>15.592022</v>
      </c>
      <c r="AN57">
        <v>0.63821899999999998</v>
      </c>
      <c r="AO57">
        <v>0</v>
      </c>
      <c r="AP57">
        <v>7.364725</v>
      </c>
      <c r="AQ57">
        <v>0</v>
      </c>
      <c r="AR57">
        <v>6.3471169999999999</v>
      </c>
      <c r="AS57">
        <v>9.9250740000000004</v>
      </c>
      <c r="AT57">
        <v>14.369934000000001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76.85034499999999</v>
      </c>
      <c r="BA57">
        <f t="shared" si="1"/>
        <v>2094.7192209999998</v>
      </c>
      <c r="BD57">
        <v>6.94</v>
      </c>
      <c r="BE57">
        <v>1.84</v>
      </c>
      <c r="BF57">
        <v>2.87</v>
      </c>
      <c r="BG57">
        <v>1.72</v>
      </c>
      <c r="BH57">
        <v>4.79</v>
      </c>
      <c r="BI57">
        <v>0.86</v>
      </c>
      <c r="BJ57">
        <v>1.26</v>
      </c>
      <c r="BK57">
        <v>1.57</v>
      </c>
      <c r="BL57">
        <v>0</v>
      </c>
      <c r="BM57">
        <v>0.15</v>
      </c>
      <c r="BN57">
        <v>2.2400000000000002</v>
      </c>
      <c r="BO57">
        <v>3.61</v>
      </c>
      <c r="BP57">
        <v>0.25</v>
      </c>
      <c r="BQ57">
        <v>1.94</v>
      </c>
      <c r="BR57">
        <v>2.1</v>
      </c>
      <c r="BS57">
        <v>1.57</v>
      </c>
      <c r="BT57">
        <v>2.7691020000000002</v>
      </c>
      <c r="BU57">
        <v>1.2859339999999999</v>
      </c>
      <c r="BV57">
        <v>1.902372</v>
      </c>
      <c r="BW57">
        <v>1.861453</v>
      </c>
      <c r="BX57">
        <v>1.8774740000000001</v>
      </c>
      <c r="BY57">
        <v>2.5718679999999998</v>
      </c>
      <c r="BZ57">
        <v>1.2722169999999999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5.0922999999999998</v>
      </c>
      <c r="CK57">
        <v>1.792133</v>
      </c>
      <c r="CL57">
        <v>1.856811</v>
      </c>
      <c r="CM57">
        <v>3.365221</v>
      </c>
      <c r="CN57">
        <v>2.9079259999999998</v>
      </c>
      <c r="CO57">
        <v>4.1149899999999997</v>
      </c>
      <c r="CP57">
        <v>4.080495</v>
      </c>
      <c r="CQ57">
        <v>3.3194249999999998</v>
      </c>
      <c r="CR57">
        <v>0.810867</v>
      </c>
      <c r="CS57">
        <v>1.3385050000000001</v>
      </c>
      <c r="CT57">
        <v>0</v>
      </c>
      <c r="CU57">
        <v>0</v>
      </c>
      <c r="CV57">
        <v>0</v>
      </c>
      <c r="CW57">
        <v>0.92125199999999996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76.85034499999999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450.48623199999997</v>
      </c>
      <c r="L58">
        <v>403.40861999999998</v>
      </c>
      <c r="M58">
        <v>89.035944000000001</v>
      </c>
      <c r="N58">
        <v>114.17551899999999</v>
      </c>
      <c r="O58">
        <v>119.57368200000001</v>
      </c>
      <c r="P58">
        <v>117.85553400000001</v>
      </c>
      <c r="Q58">
        <v>16.372188000000001</v>
      </c>
      <c r="R58">
        <v>34.620244999999997</v>
      </c>
      <c r="S58">
        <v>21.492425999999998</v>
      </c>
      <c r="T58">
        <v>0.53659199999999996</v>
      </c>
      <c r="U58">
        <v>334.38784500000003</v>
      </c>
      <c r="V58">
        <v>17.381844000000001</v>
      </c>
      <c r="W58">
        <v>37.278770999999999</v>
      </c>
      <c r="X58">
        <v>139.94870299999999</v>
      </c>
      <c r="Y58">
        <v>0</v>
      </c>
      <c r="Z58">
        <v>0</v>
      </c>
      <c r="AA58">
        <v>0</v>
      </c>
      <c r="AB58">
        <v>9.3098709999999993</v>
      </c>
      <c r="AC58">
        <v>0</v>
      </c>
      <c r="AD58">
        <v>0</v>
      </c>
      <c r="AE58">
        <v>0</v>
      </c>
      <c r="AF58">
        <v>8.7617809999999992</v>
      </c>
      <c r="AG58">
        <v>42.301079999999999</v>
      </c>
      <c r="AH58">
        <v>0</v>
      </c>
      <c r="AI58">
        <v>0</v>
      </c>
      <c r="AJ58">
        <v>0</v>
      </c>
      <c r="AK58">
        <v>52.165365999999999</v>
      </c>
      <c r="AL58">
        <v>2.4495420000000001</v>
      </c>
      <c r="AM58">
        <v>15.592022</v>
      </c>
      <c r="AN58">
        <v>0.63821899999999998</v>
      </c>
      <c r="AO58">
        <v>0</v>
      </c>
      <c r="AP58">
        <v>7.364725</v>
      </c>
      <c r="AQ58">
        <v>0</v>
      </c>
      <c r="AR58">
        <v>6.3471169999999999</v>
      </c>
      <c r="AS58">
        <v>9.9250740000000004</v>
      </c>
      <c r="AT58">
        <v>14.369934000000001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76.85034499999999</v>
      </c>
      <c r="BA58">
        <f t="shared" si="1"/>
        <v>2142.6292209999992</v>
      </c>
      <c r="BD58">
        <v>6.94</v>
      </c>
      <c r="BE58">
        <v>1.84</v>
      </c>
      <c r="BF58">
        <v>2.87</v>
      </c>
      <c r="BG58">
        <v>1.72</v>
      </c>
      <c r="BH58">
        <v>4.79</v>
      </c>
      <c r="BI58">
        <v>0.86</v>
      </c>
      <c r="BJ58">
        <v>1.26</v>
      </c>
      <c r="BK58">
        <v>1.57</v>
      </c>
      <c r="BL58">
        <v>0</v>
      </c>
      <c r="BM58">
        <v>0.15</v>
      </c>
      <c r="BN58">
        <v>2.2400000000000002</v>
      </c>
      <c r="BO58">
        <v>3.61</v>
      </c>
      <c r="BP58">
        <v>0.25</v>
      </c>
      <c r="BQ58">
        <v>1.94</v>
      </c>
      <c r="BR58">
        <v>2.1</v>
      </c>
      <c r="BS58">
        <v>1.57</v>
      </c>
      <c r="BT58">
        <v>2.7691020000000002</v>
      </c>
      <c r="BU58">
        <v>1.2859339999999999</v>
      </c>
      <c r="BV58">
        <v>1.902372</v>
      </c>
      <c r="BW58">
        <v>1.861453</v>
      </c>
      <c r="BX58">
        <v>1.8774740000000001</v>
      </c>
      <c r="BY58">
        <v>2.5718679999999998</v>
      </c>
      <c r="BZ58">
        <v>1.2722169999999999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5.0922999999999998</v>
      </c>
      <c r="CK58">
        <v>1.792133</v>
      </c>
      <c r="CL58">
        <v>1.856811</v>
      </c>
      <c r="CM58">
        <v>3.365221</v>
      </c>
      <c r="CN58">
        <v>2.9079259999999998</v>
      </c>
      <c r="CO58">
        <v>4.1149899999999997</v>
      </c>
      <c r="CP58">
        <v>4.080495</v>
      </c>
      <c r="CQ58">
        <v>3.3194249999999998</v>
      </c>
      <c r="CR58">
        <v>0.810867</v>
      </c>
      <c r="CS58">
        <v>1.3385050000000001</v>
      </c>
      <c r="CT58">
        <v>0</v>
      </c>
      <c r="CU58">
        <v>0</v>
      </c>
      <c r="CV58">
        <v>0</v>
      </c>
      <c r="CW58">
        <v>0.92125199999999996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76.85034499999999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450.06270699999999</v>
      </c>
      <c r="L59">
        <v>403.40861999999998</v>
      </c>
      <c r="M59">
        <v>89.035944000000001</v>
      </c>
      <c r="N59">
        <v>114.17551899999999</v>
      </c>
      <c r="O59">
        <v>119.57368200000001</v>
      </c>
      <c r="P59">
        <v>117.85553400000001</v>
      </c>
      <c r="Q59">
        <v>16.372188000000001</v>
      </c>
      <c r="R59">
        <v>34.620244999999997</v>
      </c>
      <c r="S59">
        <v>21.492425999999998</v>
      </c>
      <c r="T59">
        <v>0.53659199999999996</v>
      </c>
      <c r="U59">
        <v>334.38784500000003</v>
      </c>
      <c r="V59">
        <v>17.381844000000001</v>
      </c>
      <c r="W59">
        <v>37.278770999999999</v>
      </c>
      <c r="X59">
        <v>135.43094400000001</v>
      </c>
      <c r="Y59">
        <v>0</v>
      </c>
      <c r="Z59">
        <v>0</v>
      </c>
      <c r="AA59">
        <v>0</v>
      </c>
      <c r="AB59">
        <v>9.3098709999999993</v>
      </c>
      <c r="AC59">
        <v>0</v>
      </c>
      <c r="AD59">
        <v>0</v>
      </c>
      <c r="AE59">
        <v>0</v>
      </c>
      <c r="AF59">
        <v>8.7617809999999992</v>
      </c>
      <c r="AG59">
        <v>42.301079999999999</v>
      </c>
      <c r="AH59">
        <v>0</v>
      </c>
      <c r="AI59">
        <v>0</v>
      </c>
      <c r="AJ59">
        <v>0</v>
      </c>
      <c r="AK59">
        <v>52.165365999999999</v>
      </c>
      <c r="AL59">
        <v>2.4495420000000001</v>
      </c>
      <c r="AM59">
        <v>15.592022</v>
      </c>
      <c r="AN59">
        <v>0.732074</v>
      </c>
      <c r="AO59">
        <v>0</v>
      </c>
      <c r="AP59">
        <v>2.700399</v>
      </c>
      <c r="AQ59">
        <v>0</v>
      </c>
      <c r="AR59">
        <v>8.4628219999999992</v>
      </c>
      <c r="AS59">
        <v>9.9250740000000004</v>
      </c>
      <c r="AT59">
        <v>14.369934000000001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76.850005999999993</v>
      </c>
      <c r="BA59">
        <f t="shared" si="1"/>
        <v>2135.2328319999997</v>
      </c>
      <c r="BD59">
        <v>6.94</v>
      </c>
      <c r="BE59">
        <v>1.84</v>
      </c>
      <c r="BF59">
        <v>2.87</v>
      </c>
      <c r="BG59">
        <v>1.72</v>
      </c>
      <c r="BH59">
        <v>4.79</v>
      </c>
      <c r="BI59">
        <v>0.86</v>
      </c>
      <c r="BJ59">
        <v>1.26</v>
      </c>
      <c r="BK59">
        <v>1.57</v>
      </c>
      <c r="BL59">
        <v>0</v>
      </c>
      <c r="BM59">
        <v>0.16</v>
      </c>
      <c r="BN59">
        <v>2.2400000000000002</v>
      </c>
      <c r="BO59">
        <v>3.61</v>
      </c>
      <c r="BP59">
        <v>0.25</v>
      </c>
      <c r="BQ59">
        <v>1.94</v>
      </c>
      <c r="BR59">
        <v>2.1</v>
      </c>
      <c r="BS59">
        <v>1.57</v>
      </c>
      <c r="BT59">
        <v>2.7691020000000002</v>
      </c>
      <c r="BU59">
        <v>1.2859339999999999</v>
      </c>
      <c r="BV59">
        <v>1.8920330000000001</v>
      </c>
      <c r="BW59">
        <v>1.861453</v>
      </c>
      <c r="BX59">
        <v>1.8774740000000001</v>
      </c>
      <c r="BY59">
        <v>2.5718679999999998</v>
      </c>
      <c r="BZ59">
        <v>1.2722169999999999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5.0922999999999998</v>
      </c>
      <c r="CK59">
        <v>1.792133</v>
      </c>
      <c r="CL59">
        <v>1.856811</v>
      </c>
      <c r="CM59">
        <v>3.365221</v>
      </c>
      <c r="CN59">
        <v>2.9079259999999998</v>
      </c>
      <c r="CO59">
        <v>4.1149899999999997</v>
      </c>
      <c r="CP59">
        <v>4.080495</v>
      </c>
      <c r="CQ59">
        <v>3.3194249999999998</v>
      </c>
      <c r="CR59">
        <v>0.810867</v>
      </c>
      <c r="CS59">
        <v>1.3385050000000001</v>
      </c>
      <c r="CT59">
        <v>0</v>
      </c>
      <c r="CU59">
        <v>0</v>
      </c>
      <c r="CV59">
        <v>0</v>
      </c>
      <c r="CW59">
        <v>0.92125199999999996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76.850005999999993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450.06270699999999</v>
      </c>
      <c r="L60">
        <v>403.40861999999998</v>
      </c>
      <c r="M60">
        <v>89.035944000000001</v>
      </c>
      <c r="N60">
        <v>114.17551899999999</v>
      </c>
      <c r="O60">
        <v>119.57368200000001</v>
      </c>
      <c r="P60">
        <v>117.85553400000001</v>
      </c>
      <c r="Q60">
        <v>16.372188000000001</v>
      </c>
      <c r="R60">
        <v>34.620244999999997</v>
      </c>
      <c r="S60">
        <v>21.492425999999998</v>
      </c>
      <c r="T60">
        <v>0.53659199999999996</v>
      </c>
      <c r="U60">
        <v>334.38784500000003</v>
      </c>
      <c r="V60">
        <v>17.381844000000001</v>
      </c>
      <c r="W60">
        <v>37.278770999999999</v>
      </c>
      <c r="X60">
        <v>94.232980999999995</v>
      </c>
      <c r="Y60">
        <v>0</v>
      </c>
      <c r="Z60">
        <v>0</v>
      </c>
      <c r="AA60">
        <v>0</v>
      </c>
      <c r="AB60">
        <v>9.3098709999999993</v>
      </c>
      <c r="AC60">
        <v>0</v>
      </c>
      <c r="AD60">
        <v>0</v>
      </c>
      <c r="AE60">
        <v>0</v>
      </c>
      <c r="AF60">
        <v>8.7617809999999992</v>
      </c>
      <c r="AG60">
        <v>42.301079999999999</v>
      </c>
      <c r="AH60">
        <v>0</v>
      </c>
      <c r="AI60">
        <v>0</v>
      </c>
      <c r="AJ60">
        <v>0</v>
      </c>
      <c r="AK60">
        <v>52.165365999999999</v>
      </c>
      <c r="AL60">
        <v>2.4495420000000001</v>
      </c>
      <c r="AM60">
        <v>15.592022</v>
      </c>
      <c r="AN60">
        <v>0.732074</v>
      </c>
      <c r="AO60">
        <v>0</v>
      </c>
      <c r="AP60">
        <v>2.700399</v>
      </c>
      <c r="AQ60">
        <v>15.620576</v>
      </c>
      <c r="AR60">
        <v>8.4628219999999992</v>
      </c>
      <c r="AS60">
        <v>9.9250740000000004</v>
      </c>
      <c r="AT60">
        <v>14.369934000000001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76.850005999999993</v>
      </c>
      <c r="BA60">
        <f t="shared" si="1"/>
        <v>2109.6554449999999</v>
      </c>
      <c r="BD60">
        <v>6.94</v>
      </c>
      <c r="BE60">
        <v>1.84</v>
      </c>
      <c r="BF60">
        <v>2.87</v>
      </c>
      <c r="BG60">
        <v>1.72</v>
      </c>
      <c r="BH60">
        <v>4.79</v>
      </c>
      <c r="BI60">
        <v>0.86</v>
      </c>
      <c r="BJ60">
        <v>1.26</v>
      </c>
      <c r="BK60">
        <v>1.57</v>
      </c>
      <c r="BL60">
        <v>0</v>
      </c>
      <c r="BM60">
        <v>0.16</v>
      </c>
      <c r="BN60">
        <v>2.2400000000000002</v>
      </c>
      <c r="BO60">
        <v>3.61</v>
      </c>
      <c r="BP60">
        <v>0.25</v>
      </c>
      <c r="BQ60">
        <v>1.94</v>
      </c>
      <c r="BR60">
        <v>2.1</v>
      </c>
      <c r="BS60">
        <v>1.57</v>
      </c>
      <c r="BT60">
        <v>2.7691020000000002</v>
      </c>
      <c r="BU60">
        <v>1.2859339999999999</v>
      </c>
      <c r="BV60">
        <v>1.8920330000000001</v>
      </c>
      <c r="BW60">
        <v>1.861453</v>
      </c>
      <c r="BX60">
        <v>1.8774740000000001</v>
      </c>
      <c r="BY60">
        <v>2.5718679999999998</v>
      </c>
      <c r="BZ60">
        <v>1.2722169999999999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5.0922999999999998</v>
      </c>
      <c r="CK60">
        <v>1.792133</v>
      </c>
      <c r="CL60">
        <v>1.856811</v>
      </c>
      <c r="CM60">
        <v>3.365221</v>
      </c>
      <c r="CN60">
        <v>2.9079259999999998</v>
      </c>
      <c r="CO60">
        <v>4.1149899999999997</v>
      </c>
      <c r="CP60">
        <v>4.080495</v>
      </c>
      <c r="CQ60">
        <v>3.3194249999999998</v>
      </c>
      <c r="CR60">
        <v>0.810867</v>
      </c>
      <c r="CS60">
        <v>1.3385050000000001</v>
      </c>
      <c r="CT60">
        <v>0</v>
      </c>
      <c r="CU60">
        <v>0</v>
      </c>
      <c r="CV60">
        <v>0</v>
      </c>
      <c r="CW60">
        <v>0.92125199999999996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76.850005999999993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450.06270699999999</v>
      </c>
      <c r="L61">
        <v>403.40861999999998</v>
      </c>
      <c r="M61">
        <v>89.035944000000001</v>
      </c>
      <c r="N61">
        <v>114.17551899999999</v>
      </c>
      <c r="O61">
        <v>119.57368200000001</v>
      </c>
      <c r="P61">
        <v>117.85553400000001</v>
      </c>
      <c r="Q61">
        <v>16.372188000000001</v>
      </c>
      <c r="R61">
        <v>34.620244999999997</v>
      </c>
      <c r="S61">
        <v>21.492425999999998</v>
      </c>
      <c r="T61">
        <v>0.53659199999999996</v>
      </c>
      <c r="U61">
        <v>334.38784500000003</v>
      </c>
      <c r="V61">
        <v>17.381844000000001</v>
      </c>
      <c r="W61">
        <v>37.278770999999999</v>
      </c>
      <c r="X61">
        <v>139.94870299999999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8.7617809999999992</v>
      </c>
      <c r="AG61">
        <v>42.301079999999999</v>
      </c>
      <c r="AH61">
        <v>0</v>
      </c>
      <c r="AI61">
        <v>0</v>
      </c>
      <c r="AJ61">
        <v>0</v>
      </c>
      <c r="AK61">
        <v>52.165365999999999</v>
      </c>
      <c r="AL61">
        <v>12.247712</v>
      </c>
      <c r="AM61">
        <v>15.592022</v>
      </c>
      <c r="AN61">
        <v>0.732074</v>
      </c>
      <c r="AO61">
        <v>0</v>
      </c>
      <c r="AP61">
        <v>2.700399</v>
      </c>
      <c r="AQ61">
        <v>31.241153000000001</v>
      </c>
      <c r="AR61">
        <v>8.4628219999999992</v>
      </c>
      <c r="AS61">
        <v>9.9250740000000004</v>
      </c>
      <c r="AT61">
        <v>14.369934000000001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77.230005999999989</v>
      </c>
      <c r="BA61">
        <f t="shared" si="1"/>
        <v>2171.8600429999997</v>
      </c>
      <c r="BD61">
        <v>6.94</v>
      </c>
      <c r="BE61">
        <v>1.84</v>
      </c>
      <c r="BF61">
        <v>2.87</v>
      </c>
      <c r="BG61">
        <v>1.72</v>
      </c>
      <c r="BH61">
        <v>5.15</v>
      </c>
      <c r="BI61">
        <v>0.86</v>
      </c>
      <c r="BJ61">
        <v>1.28</v>
      </c>
      <c r="BK61">
        <v>1.57</v>
      </c>
      <c r="BL61">
        <v>0</v>
      </c>
      <c r="BM61">
        <v>0.16</v>
      </c>
      <c r="BN61">
        <v>2.2400000000000002</v>
      </c>
      <c r="BO61">
        <v>3.61</v>
      </c>
      <c r="BP61">
        <v>0.25</v>
      </c>
      <c r="BQ61">
        <v>1.94</v>
      </c>
      <c r="BR61">
        <v>2.1</v>
      </c>
      <c r="BS61">
        <v>1.57</v>
      </c>
      <c r="BT61">
        <v>2.7691020000000002</v>
      </c>
      <c r="BU61">
        <v>1.2859339999999999</v>
      </c>
      <c r="BV61">
        <v>1.8920330000000001</v>
      </c>
      <c r="BW61">
        <v>1.861453</v>
      </c>
      <c r="BX61">
        <v>1.8774740000000001</v>
      </c>
      <c r="BY61">
        <v>2.5718679999999998</v>
      </c>
      <c r="BZ61">
        <v>1.2722169999999999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5.0922999999999998</v>
      </c>
      <c r="CK61">
        <v>1.792133</v>
      </c>
      <c r="CL61">
        <v>1.856811</v>
      </c>
      <c r="CM61">
        <v>3.365221</v>
      </c>
      <c r="CN61">
        <v>2.9079259999999998</v>
      </c>
      <c r="CO61">
        <v>4.1149899999999997</v>
      </c>
      <c r="CP61">
        <v>4.080495</v>
      </c>
      <c r="CQ61">
        <v>3.3194249999999998</v>
      </c>
      <c r="CR61">
        <v>0.810867</v>
      </c>
      <c r="CS61">
        <v>1.3385050000000001</v>
      </c>
      <c r="CT61">
        <v>0</v>
      </c>
      <c r="CU61">
        <v>0</v>
      </c>
      <c r="CV61">
        <v>0</v>
      </c>
      <c r="CW61">
        <v>0.92125199999999996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77.230005999999989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450.06270699999999</v>
      </c>
      <c r="L62">
        <v>451.31862000000001</v>
      </c>
      <c r="M62">
        <v>89.035944000000001</v>
      </c>
      <c r="N62">
        <v>114.17551899999999</v>
      </c>
      <c r="O62">
        <v>119.57368200000001</v>
      </c>
      <c r="P62">
        <v>117.85553400000001</v>
      </c>
      <c r="Q62">
        <v>16.372188000000001</v>
      </c>
      <c r="R62">
        <v>34.620244999999997</v>
      </c>
      <c r="S62">
        <v>21.492425999999998</v>
      </c>
      <c r="T62">
        <v>0.53659199999999996</v>
      </c>
      <c r="U62">
        <v>334.38784500000003</v>
      </c>
      <c r="V62">
        <v>17.381844000000001</v>
      </c>
      <c r="W62">
        <v>37.278770999999999</v>
      </c>
      <c r="X62">
        <v>139.94870299999999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8.7617809999999992</v>
      </c>
      <c r="AG62">
        <v>42.301079999999999</v>
      </c>
      <c r="AH62">
        <v>0</v>
      </c>
      <c r="AI62">
        <v>0</v>
      </c>
      <c r="AJ62">
        <v>0</v>
      </c>
      <c r="AK62">
        <v>52.165365999999999</v>
      </c>
      <c r="AL62">
        <v>64.022132999999997</v>
      </c>
      <c r="AM62">
        <v>15.592022</v>
      </c>
      <c r="AN62">
        <v>0.732074</v>
      </c>
      <c r="AO62">
        <v>0</v>
      </c>
      <c r="AP62">
        <v>2.700399</v>
      </c>
      <c r="AQ62">
        <v>46.861728999999997</v>
      </c>
      <c r="AR62">
        <v>8.4628219999999992</v>
      </c>
      <c r="AS62">
        <v>9.9250740000000004</v>
      </c>
      <c r="AT62">
        <v>14.369934000000001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77.550005999999996</v>
      </c>
      <c r="BA62">
        <f t="shared" si="1"/>
        <v>2287.4850399999996</v>
      </c>
      <c r="BD62">
        <v>6.94</v>
      </c>
      <c r="BE62">
        <v>1.84</v>
      </c>
      <c r="BF62">
        <v>2.87</v>
      </c>
      <c r="BG62">
        <v>1.72</v>
      </c>
      <c r="BH62">
        <v>5.51</v>
      </c>
      <c r="BI62">
        <v>0.84</v>
      </c>
      <c r="BJ62">
        <v>1.26</v>
      </c>
      <c r="BK62">
        <v>1.57</v>
      </c>
      <c r="BL62">
        <v>0</v>
      </c>
      <c r="BM62">
        <v>0.16</v>
      </c>
      <c r="BN62">
        <v>2.2400000000000002</v>
      </c>
      <c r="BO62">
        <v>3.61</v>
      </c>
      <c r="BP62">
        <v>0.25</v>
      </c>
      <c r="BQ62">
        <v>1.94</v>
      </c>
      <c r="BR62">
        <v>2.1</v>
      </c>
      <c r="BS62">
        <v>1.57</v>
      </c>
      <c r="BT62">
        <v>2.7691020000000002</v>
      </c>
      <c r="BU62">
        <v>1.2859339999999999</v>
      </c>
      <c r="BV62">
        <v>1.8920330000000001</v>
      </c>
      <c r="BW62">
        <v>1.861453</v>
      </c>
      <c r="BX62">
        <v>1.8774740000000001</v>
      </c>
      <c r="BY62">
        <v>2.5718679999999998</v>
      </c>
      <c r="BZ62">
        <v>1.2722169999999999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5.0922999999999998</v>
      </c>
      <c r="CK62">
        <v>1.792133</v>
      </c>
      <c r="CL62">
        <v>1.856811</v>
      </c>
      <c r="CM62">
        <v>3.365221</v>
      </c>
      <c r="CN62">
        <v>2.9079259999999998</v>
      </c>
      <c r="CO62">
        <v>4.1149899999999997</v>
      </c>
      <c r="CP62">
        <v>4.080495</v>
      </c>
      <c r="CQ62">
        <v>3.3194249999999998</v>
      </c>
      <c r="CR62">
        <v>0.810867</v>
      </c>
      <c r="CS62">
        <v>1.3385050000000001</v>
      </c>
      <c r="CT62">
        <v>0</v>
      </c>
      <c r="CU62">
        <v>0</v>
      </c>
      <c r="CV62">
        <v>0</v>
      </c>
      <c r="CW62">
        <v>0.92125199999999996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77.550005999999996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450.06270699999999</v>
      </c>
      <c r="L63">
        <v>451.31862000000001</v>
      </c>
      <c r="M63">
        <v>89.035944000000001</v>
      </c>
      <c r="N63">
        <v>114.17551899999999</v>
      </c>
      <c r="O63">
        <v>119.57368200000001</v>
      </c>
      <c r="P63">
        <v>117.85553400000001</v>
      </c>
      <c r="Q63">
        <v>16.372188000000001</v>
      </c>
      <c r="R63">
        <v>34.620244999999997</v>
      </c>
      <c r="S63">
        <v>21.492425999999998</v>
      </c>
      <c r="T63">
        <v>0.53659199999999996</v>
      </c>
      <c r="U63">
        <v>334.38784500000003</v>
      </c>
      <c r="V63">
        <v>17.381844000000001</v>
      </c>
      <c r="W63">
        <v>37.278770999999999</v>
      </c>
      <c r="X63">
        <v>139.94870299999999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17.523561999999998</v>
      </c>
      <c r="AG63">
        <v>42.301079999999999</v>
      </c>
      <c r="AH63">
        <v>0</v>
      </c>
      <c r="AI63">
        <v>0</v>
      </c>
      <c r="AJ63">
        <v>0</v>
      </c>
      <c r="AK63">
        <v>52.165365999999999</v>
      </c>
      <c r="AL63">
        <v>64.022132999999997</v>
      </c>
      <c r="AM63">
        <v>15.592022</v>
      </c>
      <c r="AN63">
        <v>0.732074</v>
      </c>
      <c r="AO63">
        <v>0</v>
      </c>
      <c r="AP63">
        <v>2.700399</v>
      </c>
      <c r="AQ63">
        <v>62.482306000000001</v>
      </c>
      <c r="AR63">
        <v>8.4628219999999992</v>
      </c>
      <c r="AS63">
        <v>9.9250740000000004</v>
      </c>
      <c r="AT63">
        <v>14.369934000000001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77.910005999999996</v>
      </c>
      <c r="BA63">
        <f t="shared" si="1"/>
        <v>2312.2273979999995</v>
      </c>
      <c r="BD63">
        <v>6.94</v>
      </c>
      <c r="BE63">
        <v>1.84</v>
      </c>
      <c r="BF63">
        <v>2.87</v>
      </c>
      <c r="BG63">
        <v>1.72</v>
      </c>
      <c r="BH63">
        <v>5.87</v>
      </c>
      <c r="BI63">
        <v>0.84</v>
      </c>
      <c r="BJ63">
        <v>1.26</v>
      </c>
      <c r="BK63">
        <v>1.57</v>
      </c>
      <c r="BL63">
        <v>0</v>
      </c>
      <c r="BM63">
        <v>0.16</v>
      </c>
      <c r="BN63">
        <v>2.2400000000000002</v>
      </c>
      <c r="BO63">
        <v>3.61</v>
      </c>
      <c r="BP63">
        <v>0.25</v>
      </c>
      <c r="BQ63">
        <v>1.94</v>
      </c>
      <c r="BR63">
        <v>2.1</v>
      </c>
      <c r="BS63">
        <v>1.57</v>
      </c>
      <c r="BT63">
        <v>2.7691020000000002</v>
      </c>
      <c r="BU63">
        <v>1.2859339999999999</v>
      </c>
      <c r="BV63">
        <v>1.8920330000000001</v>
      </c>
      <c r="BW63">
        <v>1.861453</v>
      </c>
      <c r="BX63">
        <v>1.8774740000000001</v>
      </c>
      <c r="BY63">
        <v>2.5718679999999998</v>
      </c>
      <c r="BZ63">
        <v>1.2722169999999999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5.0922999999999998</v>
      </c>
      <c r="CK63">
        <v>1.792133</v>
      </c>
      <c r="CL63">
        <v>1.856811</v>
      </c>
      <c r="CM63">
        <v>3.365221</v>
      </c>
      <c r="CN63">
        <v>2.9079259999999998</v>
      </c>
      <c r="CO63">
        <v>4.1149899999999997</v>
      </c>
      <c r="CP63">
        <v>4.080495</v>
      </c>
      <c r="CQ63">
        <v>3.3194249999999998</v>
      </c>
      <c r="CR63">
        <v>0.810867</v>
      </c>
      <c r="CS63">
        <v>1.3385050000000001</v>
      </c>
      <c r="CT63">
        <v>0</v>
      </c>
      <c r="CU63">
        <v>0</v>
      </c>
      <c r="CV63">
        <v>0</v>
      </c>
      <c r="CW63">
        <v>0.92125199999999996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77.910005999999996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450.06270699999999</v>
      </c>
      <c r="L64">
        <v>451.31862000000001</v>
      </c>
      <c r="M64">
        <v>89.035944000000001</v>
      </c>
      <c r="N64">
        <v>114.17551899999999</v>
      </c>
      <c r="O64">
        <v>119.57368200000001</v>
      </c>
      <c r="P64">
        <v>117.85553400000001</v>
      </c>
      <c r="Q64">
        <v>16.372188000000001</v>
      </c>
      <c r="R64">
        <v>34.620244999999997</v>
      </c>
      <c r="S64">
        <v>21.492425999999998</v>
      </c>
      <c r="T64">
        <v>0.53659199999999996</v>
      </c>
      <c r="U64">
        <v>334.38784500000003</v>
      </c>
      <c r="V64">
        <v>17.381844000000001</v>
      </c>
      <c r="W64">
        <v>37.278770999999999</v>
      </c>
      <c r="X64">
        <v>139.94870299999999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17.523561999999998</v>
      </c>
      <c r="AG64">
        <v>42.301079999999999</v>
      </c>
      <c r="AH64">
        <v>0</v>
      </c>
      <c r="AI64">
        <v>0</v>
      </c>
      <c r="AJ64">
        <v>0</v>
      </c>
      <c r="AK64">
        <v>52.165365999999999</v>
      </c>
      <c r="AL64">
        <v>64.022132999999997</v>
      </c>
      <c r="AM64">
        <v>15.592022</v>
      </c>
      <c r="AN64">
        <v>0.732074</v>
      </c>
      <c r="AO64">
        <v>0</v>
      </c>
      <c r="AP64">
        <v>2.700399</v>
      </c>
      <c r="AQ64">
        <v>62.482306000000001</v>
      </c>
      <c r="AR64">
        <v>8.4628219999999992</v>
      </c>
      <c r="AS64">
        <v>9.9250740000000004</v>
      </c>
      <c r="AT64">
        <v>14.369934000000001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78.080005999999997</v>
      </c>
      <c r="BA64">
        <f t="shared" si="1"/>
        <v>2312.3973979999996</v>
      </c>
      <c r="BD64">
        <v>6.94</v>
      </c>
      <c r="BE64">
        <v>1.84</v>
      </c>
      <c r="BF64">
        <v>2.87</v>
      </c>
      <c r="BG64">
        <v>1.72</v>
      </c>
      <c r="BH64">
        <v>6.04</v>
      </c>
      <c r="BI64">
        <v>0.84</v>
      </c>
      <c r="BJ64">
        <v>1.26</v>
      </c>
      <c r="BK64">
        <v>1.57</v>
      </c>
      <c r="BL64">
        <v>0</v>
      </c>
      <c r="BM64">
        <v>0.16</v>
      </c>
      <c r="BN64">
        <v>2.2400000000000002</v>
      </c>
      <c r="BO64">
        <v>3.61</v>
      </c>
      <c r="BP64">
        <v>0.25</v>
      </c>
      <c r="BQ64">
        <v>1.94</v>
      </c>
      <c r="BR64">
        <v>2.1</v>
      </c>
      <c r="BS64">
        <v>1.57</v>
      </c>
      <c r="BT64">
        <v>2.7691020000000002</v>
      </c>
      <c r="BU64">
        <v>1.2859339999999999</v>
      </c>
      <c r="BV64">
        <v>1.8920330000000001</v>
      </c>
      <c r="BW64">
        <v>1.861453</v>
      </c>
      <c r="BX64">
        <v>1.8774740000000001</v>
      </c>
      <c r="BY64">
        <v>2.5718679999999998</v>
      </c>
      <c r="BZ64">
        <v>1.2722169999999999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5.0922999999999998</v>
      </c>
      <c r="CK64">
        <v>1.792133</v>
      </c>
      <c r="CL64">
        <v>1.856811</v>
      </c>
      <c r="CM64">
        <v>3.365221</v>
      </c>
      <c r="CN64">
        <v>2.9079259999999998</v>
      </c>
      <c r="CO64">
        <v>4.1149899999999997</v>
      </c>
      <c r="CP64">
        <v>4.080495</v>
      </c>
      <c r="CQ64">
        <v>3.3194249999999998</v>
      </c>
      <c r="CR64">
        <v>0.810867</v>
      </c>
      <c r="CS64">
        <v>1.3385050000000001</v>
      </c>
      <c r="CT64">
        <v>0</v>
      </c>
      <c r="CU64">
        <v>0</v>
      </c>
      <c r="CV64">
        <v>0</v>
      </c>
      <c r="CW64">
        <v>0.92125199999999996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78.080005999999997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450.06270699999999</v>
      </c>
      <c r="L65">
        <v>451.31862000000001</v>
      </c>
      <c r="M65">
        <v>89.035944000000001</v>
      </c>
      <c r="N65">
        <v>114.17551899999999</v>
      </c>
      <c r="O65">
        <v>119.57368200000001</v>
      </c>
      <c r="P65">
        <v>117.85553400000001</v>
      </c>
      <c r="Q65">
        <v>16.372188000000001</v>
      </c>
      <c r="R65">
        <v>34.620244999999997</v>
      </c>
      <c r="S65">
        <v>21.492425999999998</v>
      </c>
      <c r="T65">
        <v>0.53659199999999996</v>
      </c>
      <c r="U65">
        <v>334.38784500000003</v>
      </c>
      <c r="V65">
        <v>17.381844000000001</v>
      </c>
      <c r="W65">
        <v>36.305537999999999</v>
      </c>
      <c r="X65">
        <v>139.94870299999999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17.523561999999998</v>
      </c>
      <c r="AG65">
        <v>42.301079999999999</v>
      </c>
      <c r="AH65">
        <v>2.808484</v>
      </c>
      <c r="AI65">
        <v>0</v>
      </c>
      <c r="AJ65">
        <v>0</v>
      </c>
      <c r="AK65">
        <v>52.165365999999999</v>
      </c>
      <c r="AL65">
        <v>64.022132999999997</v>
      </c>
      <c r="AM65">
        <v>15.697730999999999</v>
      </c>
      <c r="AN65">
        <v>0.732074</v>
      </c>
      <c r="AO65">
        <v>0</v>
      </c>
      <c r="AP65">
        <v>2.0866720000000001</v>
      </c>
      <c r="AQ65">
        <v>62.482306000000001</v>
      </c>
      <c r="AR65">
        <v>8.4628219999999992</v>
      </c>
      <c r="AS65">
        <v>9.9250740000000004</v>
      </c>
      <c r="AT65">
        <v>14.369934000000001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78.101469999999992</v>
      </c>
      <c r="BA65">
        <f t="shared" si="1"/>
        <v>2313.746095</v>
      </c>
      <c r="BD65">
        <v>6.94</v>
      </c>
      <c r="BE65">
        <v>1.84</v>
      </c>
      <c r="BF65">
        <v>2.87</v>
      </c>
      <c r="BG65">
        <v>1.72</v>
      </c>
      <c r="BH65">
        <v>6.04</v>
      </c>
      <c r="BI65">
        <v>0.84</v>
      </c>
      <c r="BJ65">
        <v>1.26</v>
      </c>
      <c r="BK65">
        <v>1.57</v>
      </c>
      <c r="BL65">
        <v>0</v>
      </c>
      <c r="BM65">
        <v>0.16</v>
      </c>
      <c r="BN65">
        <v>2.2400000000000002</v>
      </c>
      <c r="BO65">
        <v>3.61</v>
      </c>
      <c r="BP65">
        <v>0.25</v>
      </c>
      <c r="BQ65">
        <v>1.94</v>
      </c>
      <c r="BR65">
        <v>2.1</v>
      </c>
      <c r="BS65">
        <v>1.57</v>
      </c>
      <c r="BT65">
        <v>2.7691020000000002</v>
      </c>
      <c r="BU65">
        <v>1.2859339999999999</v>
      </c>
      <c r="BV65">
        <v>1.8920330000000001</v>
      </c>
      <c r="BW65">
        <v>1.861453</v>
      </c>
      <c r="BX65">
        <v>1.8774740000000001</v>
      </c>
      <c r="BY65">
        <v>2.5718679999999998</v>
      </c>
      <c r="BZ65">
        <v>1.2722169999999999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5.0922999999999998</v>
      </c>
      <c r="CK65">
        <v>1.792133</v>
      </c>
      <c r="CL65">
        <v>1.856811</v>
      </c>
      <c r="CM65">
        <v>3.365221</v>
      </c>
      <c r="CN65">
        <v>2.9079259999999998</v>
      </c>
      <c r="CO65">
        <v>4.1149899999999997</v>
      </c>
      <c r="CP65">
        <v>4.080495</v>
      </c>
      <c r="CQ65">
        <v>3.3194249999999998</v>
      </c>
      <c r="CR65">
        <v>0.810867</v>
      </c>
      <c r="CS65">
        <v>1.3385050000000001</v>
      </c>
      <c r="CT65">
        <v>0</v>
      </c>
      <c r="CU65">
        <v>0</v>
      </c>
      <c r="CV65">
        <v>2.1464E-2</v>
      </c>
      <c r="CW65">
        <v>0.92125199999999996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78.101469999999992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450.06270699999999</v>
      </c>
      <c r="L66">
        <v>451.31862000000001</v>
      </c>
      <c r="M66">
        <v>89.035944000000001</v>
      </c>
      <c r="N66">
        <v>114.17551899999999</v>
      </c>
      <c r="O66">
        <v>119.57368200000001</v>
      </c>
      <c r="P66">
        <v>117.85553400000001</v>
      </c>
      <c r="Q66">
        <v>16.372188000000001</v>
      </c>
      <c r="R66">
        <v>34.620244999999997</v>
      </c>
      <c r="S66">
        <v>21.492425999999998</v>
      </c>
      <c r="T66">
        <v>0.53659199999999996</v>
      </c>
      <c r="U66">
        <v>334.38784500000003</v>
      </c>
      <c r="V66">
        <v>17.381844000000001</v>
      </c>
      <c r="W66">
        <v>36.305537999999999</v>
      </c>
      <c r="X66">
        <v>139.94870299999999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17.523561999999998</v>
      </c>
      <c r="AG66">
        <v>42.301079999999999</v>
      </c>
      <c r="AH66">
        <v>19.659389000000001</v>
      </c>
      <c r="AI66">
        <v>0</v>
      </c>
      <c r="AJ66">
        <v>0</v>
      </c>
      <c r="AK66">
        <v>52.165365999999999</v>
      </c>
      <c r="AL66">
        <v>12.247712</v>
      </c>
      <c r="AM66">
        <v>15.697730999999999</v>
      </c>
      <c r="AN66">
        <v>0.732074</v>
      </c>
      <c r="AO66">
        <v>0</v>
      </c>
      <c r="AP66">
        <v>2.0866720000000001</v>
      </c>
      <c r="AQ66">
        <v>62.482306000000001</v>
      </c>
      <c r="AR66">
        <v>8.4628219999999992</v>
      </c>
      <c r="AS66">
        <v>9.9250740000000004</v>
      </c>
      <c r="AT66">
        <v>14.369934000000001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78.238300999999993</v>
      </c>
      <c r="BA66">
        <f t="shared" si="1"/>
        <v>2278.9594099999999</v>
      </c>
      <c r="BD66">
        <v>6.94</v>
      </c>
      <c r="BE66">
        <v>1.84</v>
      </c>
      <c r="BF66">
        <v>2.87</v>
      </c>
      <c r="BG66">
        <v>1.72</v>
      </c>
      <c r="BH66">
        <v>6.04</v>
      </c>
      <c r="BI66">
        <v>0.84</v>
      </c>
      <c r="BJ66">
        <v>1.26</v>
      </c>
      <c r="BK66">
        <v>1.57</v>
      </c>
      <c r="BL66">
        <v>0</v>
      </c>
      <c r="BM66">
        <v>0.16</v>
      </c>
      <c r="BN66">
        <v>2.2400000000000002</v>
      </c>
      <c r="BO66">
        <v>3.61</v>
      </c>
      <c r="BP66">
        <v>0.25</v>
      </c>
      <c r="BQ66">
        <v>1.94</v>
      </c>
      <c r="BR66">
        <v>2.1</v>
      </c>
      <c r="BS66">
        <v>1.57</v>
      </c>
      <c r="BT66">
        <v>2.7691020000000002</v>
      </c>
      <c r="BU66">
        <v>1.2859339999999999</v>
      </c>
      <c r="BV66">
        <v>1.8920330000000001</v>
      </c>
      <c r="BW66">
        <v>1.861453</v>
      </c>
      <c r="BX66">
        <v>1.8774740000000001</v>
      </c>
      <c r="BY66">
        <v>2.5718679999999998</v>
      </c>
      <c r="BZ66">
        <v>1.2722169999999999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5.0922999999999998</v>
      </c>
      <c r="CK66">
        <v>1.792133</v>
      </c>
      <c r="CL66">
        <v>1.856811</v>
      </c>
      <c r="CM66">
        <v>3.365221</v>
      </c>
      <c r="CN66">
        <v>2.9079259999999998</v>
      </c>
      <c r="CO66">
        <v>4.1149899999999997</v>
      </c>
      <c r="CP66">
        <v>4.080495</v>
      </c>
      <c r="CQ66">
        <v>3.3194249999999998</v>
      </c>
      <c r="CR66">
        <v>0.810867</v>
      </c>
      <c r="CS66">
        <v>1.3385050000000001</v>
      </c>
      <c r="CT66">
        <v>0</v>
      </c>
      <c r="CU66">
        <v>0</v>
      </c>
      <c r="CV66">
        <v>0.15829499999999999</v>
      </c>
      <c r="CW66">
        <v>0.92125199999999996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78.238300999999993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450.15329200000002</v>
      </c>
      <c r="L67">
        <v>542.92254000000003</v>
      </c>
      <c r="M67">
        <v>89.035944000000001</v>
      </c>
      <c r="N67">
        <v>114.17551899999999</v>
      </c>
      <c r="O67">
        <v>119.57368200000001</v>
      </c>
      <c r="P67">
        <v>117.85553400000001</v>
      </c>
      <c r="Q67">
        <v>20.661283000000001</v>
      </c>
      <c r="R67">
        <v>39.980970999999997</v>
      </c>
      <c r="S67">
        <v>23.706153</v>
      </c>
      <c r="T67">
        <v>0.53659199999999996</v>
      </c>
      <c r="U67">
        <v>334.38784500000003</v>
      </c>
      <c r="V67">
        <v>17.381844000000001</v>
      </c>
      <c r="W67">
        <v>35.498747999999999</v>
      </c>
      <c r="X67">
        <v>94.232980999999995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26.285342</v>
      </c>
      <c r="AG67">
        <v>42.301079999999999</v>
      </c>
      <c r="AH67">
        <v>19.659389000000001</v>
      </c>
      <c r="AI67">
        <v>0</v>
      </c>
      <c r="AJ67">
        <v>0</v>
      </c>
      <c r="AK67">
        <v>52.165365999999999</v>
      </c>
      <c r="AL67">
        <v>12.247712</v>
      </c>
      <c r="AM67">
        <v>15.697730999999999</v>
      </c>
      <c r="AN67">
        <v>0.732074</v>
      </c>
      <c r="AO67">
        <v>0</v>
      </c>
      <c r="AP67">
        <v>2.0866720000000001</v>
      </c>
      <c r="AQ67">
        <v>62.482306000000001</v>
      </c>
      <c r="AR67">
        <v>8.4628219999999992</v>
      </c>
      <c r="AS67">
        <v>9.9250740000000004</v>
      </c>
      <c r="AT67">
        <v>14.369934000000001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78.298300999999995</v>
      </c>
      <c r="BA67">
        <f t="shared" si="1"/>
        <v>2344.8167309999994</v>
      </c>
      <c r="BD67">
        <v>6.94</v>
      </c>
      <c r="BE67">
        <v>1.84</v>
      </c>
      <c r="BF67">
        <v>2.87</v>
      </c>
      <c r="BG67">
        <v>1.72</v>
      </c>
      <c r="BH67">
        <v>6.04</v>
      </c>
      <c r="BI67">
        <v>0.84</v>
      </c>
      <c r="BJ67">
        <v>1.33</v>
      </c>
      <c r="BK67">
        <v>1.57</v>
      </c>
      <c r="BL67">
        <v>0</v>
      </c>
      <c r="BM67">
        <v>0.15</v>
      </c>
      <c r="BN67">
        <v>2.2400000000000002</v>
      </c>
      <c r="BO67">
        <v>3.61</v>
      </c>
      <c r="BP67">
        <v>0.25</v>
      </c>
      <c r="BQ67">
        <v>1.94</v>
      </c>
      <c r="BR67">
        <v>2.1</v>
      </c>
      <c r="BS67">
        <v>1.57</v>
      </c>
      <c r="BT67">
        <v>2.7691020000000002</v>
      </c>
      <c r="BU67">
        <v>1.2859339999999999</v>
      </c>
      <c r="BV67">
        <v>1.8920330000000001</v>
      </c>
      <c r="BW67">
        <v>1.861453</v>
      </c>
      <c r="BX67">
        <v>1.8774740000000001</v>
      </c>
      <c r="BY67">
        <v>2.5718679999999998</v>
      </c>
      <c r="BZ67">
        <v>1.2722169999999999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5.0922999999999998</v>
      </c>
      <c r="CK67">
        <v>1.792133</v>
      </c>
      <c r="CL67">
        <v>1.856811</v>
      </c>
      <c r="CM67">
        <v>3.365221</v>
      </c>
      <c r="CN67">
        <v>2.9079259999999998</v>
      </c>
      <c r="CO67">
        <v>4.1149899999999997</v>
      </c>
      <c r="CP67">
        <v>4.080495</v>
      </c>
      <c r="CQ67">
        <v>3.3194249999999998</v>
      </c>
      <c r="CR67">
        <v>0.810867</v>
      </c>
      <c r="CS67">
        <v>1.3385050000000001</v>
      </c>
      <c r="CT67">
        <v>0</v>
      </c>
      <c r="CU67">
        <v>0</v>
      </c>
      <c r="CV67">
        <v>0.15829499999999999</v>
      </c>
      <c r="CW67">
        <v>0.92125199999999996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78.298300999999995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479.976204</v>
      </c>
      <c r="L68">
        <v>599.87698999999998</v>
      </c>
      <c r="M68">
        <v>89.035944000000001</v>
      </c>
      <c r="N68">
        <v>114.17551899999999</v>
      </c>
      <c r="O68">
        <v>119.57368200000001</v>
      </c>
      <c r="P68">
        <v>117.85553400000001</v>
      </c>
      <c r="Q68">
        <v>20.661283000000001</v>
      </c>
      <c r="R68">
        <v>39.987219000000003</v>
      </c>
      <c r="S68">
        <v>24.953828000000001</v>
      </c>
      <c r="T68">
        <v>0.53659199999999996</v>
      </c>
      <c r="U68">
        <v>334.38784500000003</v>
      </c>
      <c r="V68">
        <v>17.381844000000001</v>
      </c>
      <c r="W68">
        <v>35.498747999999999</v>
      </c>
      <c r="X68">
        <v>94.232980999999995</v>
      </c>
      <c r="Y68">
        <v>0</v>
      </c>
      <c r="Z68">
        <v>1.05402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26.285342</v>
      </c>
      <c r="AG68">
        <v>42.301079999999999</v>
      </c>
      <c r="AH68">
        <v>19.659389000000001</v>
      </c>
      <c r="AI68">
        <v>0</v>
      </c>
      <c r="AJ68">
        <v>0</v>
      </c>
      <c r="AK68">
        <v>52.165365999999999</v>
      </c>
      <c r="AL68">
        <v>12.247712</v>
      </c>
      <c r="AM68">
        <v>15.697730999999999</v>
      </c>
      <c r="AN68">
        <v>0.732074</v>
      </c>
      <c r="AO68">
        <v>0</v>
      </c>
      <c r="AP68">
        <v>2.0866720000000001</v>
      </c>
      <c r="AQ68">
        <v>62.482306000000001</v>
      </c>
      <c r="AR68">
        <v>8.4628219999999992</v>
      </c>
      <c r="AS68">
        <v>9.9250740000000004</v>
      </c>
      <c r="AT68">
        <v>14.369934000000001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78.308300999999986</v>
      </c>
      <c r="BA68">
        <f t="shared" ref="BA68:BA99" si="4">SUM(B68:AZ68)</f>
        <v>2433.9120360000002</v>
      </c>
      <c r="BD68">
        <v>6.94</v>
      </c>
      <c r="BE68">
        <v>1.84</v>
      </c>
      <c r="BF68">
        <v>2.87</v>
      </c>
      <c r="BG68">
        <v>1.72</v>
      </c>
      <c r="BH68">
        <v>6.04</v>
      </c>
      <c r="BI68">
        <v>0.84</v>
      </c>
      <c r="BJ68">
        <v>1.34</v>
      </c>
      <c r="BK68">
        <v>1.57</v>
      </c>
      <c r="BL68">
        <v>0</v>
      </c>
      <c r="BM68">
        <v>0.15</v>
      </c>
      <c r="BN68">
        <v>2.2400000000000002</v>
      </c>
      <c r="BO68">
        <v>3.61</v>
      </c>
      <c r="BP68">
        <v>0.25</v>
      </c>
      <c r="BQ68">
        <v>1.94</v>
      </c>
      <c r="BR68">
        <v>2.1</v>
      </c>
      <c r="BS68">
        <v>1.57</v>
      </c>
      <c r="BT68">
        <v>2.7691020000000002</v>
      </c>
      <c r="BU68">
        <v>1.2859339999999999</v>
      </c>
      <c r="BV68">
        <v>1.8920330000000001</v>
      </c>
      <c r="BW68">
        <v>1.861453</v>
      </c>
      <c r="BX68">
        <v>1.8774740000000001</v>
      </c>
      <c r="BY68">
        <v>2.5718679999999998</v>
      </c>
      <c r="BZ68">
        <v>1.2722169999999999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5.0922999999999998</v>
      </c>
      <c r="CK68">
        <v>1.792133</v>
      </c>
      <c r="CL68">
        <v>1.856811</v>
      </c>
      <c r="CM68">
        <v>3.365221</v>
      </c>
      <c r="CN68">
        <v>2.9079259999999998</v>
      </c>
      <c r="CO68">
        <v>4.1149899999999997</v>
      </c>
      <c r="CP68">
        <v>4.080495</v>
      </c>
      <c r="CQ68">
        <v>3.3194249999999998</v>
      </c>
      <c r="CR68">
        <v>0.810867</v>
      </c>
      <c r="CS68">
        <v>1.3385050000000001</v>
      </c>
      <c r="CT68">
        <v>0</v>
      </c>
      <c r="CU68">
        <v>0</v>
      </c>
      <c r="CV68">
        <v>0.15829499999999999</v>
      </c>
      <c r="CW68">
        <v>0.92125199999999996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78.308300999999986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558.24065199999995</v>
      </c>
      <c r="L69">
        <v>628.13392399999998</v>
      </c>
      <c r="M69">
        <v>89.035944000000001</v>
      </c>
      <c r="N69">
        <v>114.17551899999999</v>
      </c>
      <c r="O69">
        <v>119.57368200000001</v>
      </c>
      <c r="P69">
        <v>117.85553400000001</v>
      </c>
      <c r="Q69">
        <v>20.661283000000001</v>
      </c>
      <c r="R69">
        <v>39.987219000000003</v>
      </c>
      <c r="S69">
        <v>24.953828000000001</v>
      </c>
      <c r="T69">
        <v>0.53659199999999996</v>
      </c>
      <c r="U69">
        <v>334.38784500000003</v>
      </c>
      <c r="V69">
        <v>17.381844000000001</v>
      </c>
      <c r="W69">
        <v>25.591605999999999</v>
      </c>
      <c r="X69">
        <v>94.232980999999995</v>
      </c>
      <c r="Y69">
        <v>0</v>
      </c>
      <c r="Z69">
        <v>6.2798509999999998</v>
      </c>
      <c r="AA69">
        <v>0</v>
      </c>
      <c r="AB69">
        <v>0</v>
      </c>
      <c r="AC69">
        <v>0</v>
      </c>
      <c r="AD69">
        <v>7.8591559999999996</v>
      </c>
      <c r="AE69">
        <v>0</v>
      </c>
      <c r="AF69">
        <v>26.285342</v>
      </c>
      <c r="AG69">
        <v>42.301079999999999</v>
      </c>
      <c r="AH69">
        <v>46.246372999999998</v>
      </c>
      <c r="AI69">
        <v>0</v>
      </c>
      <c r="AJ69">
        <v>0</v>
      </c>
      <c r="AK69">
        <v>52.165365999999999</v>
      </c>
      <c r="AL69">
        <v>12.247712</v>
      </c>
      <c r="AM69">
        <v>15.697730999999999</v>
      </c>
      <c r="AN69">
        <v>0.71330300000000002</v>
      </c>
      <c r="AO69">
        <v>0</v>
      </c>
      <c r="AP69">
        <v>6.7509980000000001</v>
      </c>
      <c r="AQ69">
        <v>62.482306000000001</v>
      </c>
      <c r="AR69">
        <v>8.4628219999999992</v>
      </c>
      <c r="AS69">
        <v>9.9250740000000004</v>
      </c>
      <c r="AT69">
        <v>14.369934000000001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78.520253999999994</v>
      </c>
      <c r="BA69">
        <f t="shared" si="4"/>
        <v>2575.0557549999999</v>
      </c>
      <c r="BD69">
        <v>6.94</v>
      </c>
      <c r="BE69">
        <v>1.84</v>
      </c>
      <c r="BF69">
        <v>2.87</v>
      </c>
      <c r="BG69">
        <v>1.72</v>
      </c>
      <c r="BH69">
        <v>6.04</v>
      </c>
      <c r="BI69">
        <v>0.84</v>
      </c>
      <c r="BJ69">
        <v>1.34</v>
      </c>
      <c r="BK69">
        <v>1.57</v>
      </c>
      <c r="BL69">
        <v>0</v>
      </c>
      <c r="BM69">
        <v>0.15</v>
      </c>
      <c r="BN69">
        <v>2.2400000000000002</v>
      </c>
      <c r="BO69">
        <v>3.61</v>
      </c>
      <c r="BP69">
        <v>0.25</v>
      </c>
      <c r="BQ69">
        <v>1.94</v>
      </c>
      <c r="BR69">
        <v>2.1</v>
      </c>
      <c r="BS69">
        <v>1.57</v>
      </c>
      <c r="BT69">
        <v>2.7691020000000002</v>
      </c>
      <c r="BU69">
        <v>1.2859339999999999</v>
      </c>
      <c r="BV69">
        <v>1.8920330000000001</v>
      </c>
      <c r="BW69">
        <v>1.861453</v>
      </c>
      <c r="BX69">
        <v>1.8774740000000001</v>
      </c>
      <c r="BY69">
        <v>2.5718679999999998</v>
      </c>
      <c r="BZ69">
        <v>1.2722169999999999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5.0922999999999998</v>
      </c>
      <c r="CK69">
        <v>1.792133</v>
      </c>
      <c r="CL69">
        <v>1.856811</v>
      </c>
      <c r="CM69">
        <v>3.365221</v>
      </c>
      <c r="CN69">
        <v>2.9079259999999998</v>
      </c>
      <c r="CO69">
        <v>4.1149899999999997</v>
      </c>
      <c r="CP69">
        <v>4.080495</v>
      </c>
      <c r="CQ69">
        <v>3.3194249999999998</v>
      </c>
      <c r="CR69">
        <v>0.810867</v>
      </c>
      <c r="CS69">
        <v>1.3385050000000001</v>
      </c>
      <c r="CT69">
        <v>0</v>
      </c>
      <c r="CU69">
        <v>0</v>
      </c>
      <c r="CV69">
        <v>0.37024800000000002</v>
      </c>
      <c r="CW69">
        <v>0.92125199999999996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78.520253999999994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651.93252299999995</v>
      </c>
      <c r="L70">
        <v>628.13392399999998</v>
      </c>
      <c r="M70">
        <v>89.035944000000001</v>
      </c>
      <c r="N70">
        <v>114.17551899999999</v>
      </c>
      <c r="O70">
        <v>119.57368200000001</v>
      </c>
      <c r="P70">
        <v>117.85553400000001</v>
      </c>
      <c r="Q70">
        <v>20.661283000000001</v>
      </c>
      <c r="R70">
        <v>39.987219000000003</v>
      </c>
      <c r="S70">
        <v>24.953828000000001</v>
      </c>
      <c r="T70">
        <v>0.53659199999999996</v>
      </c>
      <c r="U70">
        <v>334.38784500000003</v>
      </c>
      <c r="V70">
        <v>17.381844000000001</v>
      </c>
      <c r="W70">
        <v>25.591605999999999</v>
      </c>
      <c r="X70">
        <v>94.232980999999995</v>
      </c>
      <c r="Y70">
        <v>0</v>
      </c>
      <c r="Z70">
        <v>6.2798509999999998</v>
      </c>
      <c r="AA70">
        <v>0</v>
      </c>
      <c r="AB70">
        <v>0</v>
      </c>
      <c r="AC70">
        <v>0</v>
      </c>
      <c r="AD70">
        <v>9.0380299999999991</v>
      </c>
      <c r="AE70">
        <v>16.300132000000001</v>
      </c>
      <c r="AF70">
        <v>26.285342</v>
      </c>
      <c r="AG70">
        <v>42.301079999999999</v>
      </c>
      <c r="AH70">
        <v>60.850490999999998</v>
      </c>
      <c r="AI70">
        <v>0</v>
      </c>
      <c r="AJ70">
        <v>0</v>
      </c>
      <c r="AK70">
        <v>52.165365999999999</v>
      </c>
      <c r="AL70">
        <v>12.247712</v>
      </c>
      <c r="AM70">
        <v>15.697730999999999</v>
      </c>
      <c r="AN70">
        <v>0.71330300000000002</v>
      </c>
      <c r="AO70">
        <v>0</v>
      </c>
      <c r="AP70">
        <v>6.7509980000000001</v>
      </c>
      <c r="AQ70">
        <v>62.482306000000001</v>
      </c>
      <c r="AR70">
        <v>8.4628219999999992</v>
      </c>
      <c r="AS70">
        <v>9.9250740000000004</v>
      </c>
      <c r="AT70">
        <v>14.369934000000001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78.638304999999988</v>
      </c>
      <c r="BA70">
        <f t="shared" si="4"/>
        <v>2700.948801</v>
      </c>
      <c r="BD70">
        <v>6.94</v>
      </c>
      <c r="BE70">
        <v>1.84</v>
      </c>
      <c r="BF70">
        <v>2.87</v>
      </c>
      <c r="BG70">
        <v>1.72</v>
      </c>
      <c r="BH70">
        <v>6.04</v>
      </c>
      <c r="BI70">
        <v>0.84</v>
      </c>
      <c r="BJ70">
        <v>1.34</v>
      </c>
      <c r="BK70">
        <v>1.57</v>
      </c>
      <c r="BL70">
        <v>0</v>
      </c>
      <c r="BM70">
        <v>0.15</v>
      </c>
      <c r="BN70">
        <v>2.2400000000000002</v>
      </c>
      <c r="BO70">
        <v>3.61</v>
      </c>
      <c r="BP70">
        <v>0.25</v>
      </c>
      <c r="BQ70">
        <v>1.94</v>
      </c>
      <c r="BR70">
        <v>2.1</v>
      </c>
      <c r="BS70">
        <v>1.57</v>
      </c>
      <c r="BT70">
        <v>2.7691020000000002</v>
      </c>
      <c r="BU70">
        <v>1.2859339999999999</v>
      </c>
      <c r="BV70">
        <v>1.8920330000000001</v>
      </c>
      <c r="BW70">
        <v>1.861453</v>
      </c>
      <c r="BX70">
        <v>1.8774740000000001</v>
      </c>
      <c r="BY70">
        <v>2.5718679999999998</v>
      </c>
      <c r="BZ70">
        <v>1.2722169999999999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5.0922999999999998</v>
      </c>
      <c r="CK70">
        <v>1.792133</v>
      </c>
      <c r="CL70">
        <v>1.856811</v>
      </c>
      <c r="CM70">
        <v>3.365221</v>
      </c>
      <c r="CN70">
        <v>2.9079259999999998</v>
      </c>
      <c r="CO70">
        <v>4.1149899999999997</v>
      </c>
      <c r="CP70">
        <v>4.080495</v>
      </c>
      <c r="CQ70">
        <v>3.3194249999999998</v>
      </c>
      <c r="CR70">
        <v>0.810867</v>
      </c>
      <c r="CS70">
        <v>1.3385050000000001</v>
      </c>
      <c r="CT70">
        <v>0</v>
      </c>
      <c r="CU70">
        <v>0</v>
      </c>
      <c r="CV70">
        <v>0.48829899999999998</v>
      </c>
      <c r="CW70">
        <v>0.92125199999999996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78.638304999999988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656.029043</v>
      </c>
      <c r="L71">
        <v>628.13392399999998</v>
      </c>
      <c r="M71">
        <v>89.035944000000001</v>
      </c>
      <c r="N71">
        <v>114.17551899999999</v>
      </c>
      <c r="O71">
        <v>119.57368200000001</v>
      </c>
      <c r="P71">
        <v>117.85553400000001</v>
      </c>
      <c r="Q71">
        <v>20.661283000000001</v>
      </c>
      <c r="R71">
        <v>39.987219000000003</v>
      </c>
      <c r="S71">
        <v>24.953828000000001</v>
      </c>
      <c r="T71">
        <v>0.53659199999999996</v>
      </c>
      <c r="U71">
        <v>334.38784500000003</v>
      </c>
      <c r="V71">
        <v>17.381844000000001</v>
      </c>
      <c r="W71">
        <v>28.893986000000002</v>
      </c>
      <c r="X71">
        <v>94.232980999999995</v>
      </c>
      <c r="Y71">
        <v>0</v>
      </c>
      <c r="Z71">
        <v>6.8511300000000004</v>
      </c>
      <c r="AA71">
        <v>3.6334939999999998</v>
      </c>
      <c r="AB71">
        <v>2.6599629999999999</v>
      </c>
      <c r="AC71">
        <v>0</v>
      </c>
      <c r="AD71">
        <v>18.076059999999998</v>
      </c>
      <c r="AE71">
        <v>32.600264000000003</v>
      </c>
      <c r="AF71">
        <v>26.285342</v>
      </c>
      <c r="AG71">
        <v>42.301079999999999</v>
      </c>
      <c r="AH71">
        <v>69.369560000000007</v>
      </c>
      <c r="AI71">
        <v>0</v>
      </c>
      <c r="AJ71">
        <v>0</v>
      </c>
      <c r="AK71">
        <v>52.165365999999999</v>
      </c>
      <c r="AL71">
        <v>12.247712</v>
      </c>
      <c r="AM71">
        <v>15.697730999999999</v>
      </c>
      <c r="AN71">
        <v>0.71330300000000002</v>
      </c>
      <c r="AO71">
        <v>0</v>
      </c>
      <c r="AP71">
        <v>6.7509980000000001</v>
      </c>
      <c r="AQ71">
        <v>62.482306000000001</v>
      </c>
      <c r="AR71">
        <v>6.3471169999999999</v>
      </c>
      <c r="AS71">
        <v>9.9250740000000004</v>
      </c>
      <c r="AT71">
        <v>14.369934000000001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79.108387999999991</v>
      </c>
      <c r="BA71">
        <f t="shared" si="4"/>
        <v>2747.4240460000005</v>
      </c>
      <c r="BD71">
        <v>6.94</v>
      </c>
      <c r="BE71">
        <v>1.84</v>
      </c>
      <c r="BF71">
        <v>2.87</v>
      </c>
      <c r="BG71">
        <v>1.72</v>
      </c>
      <c r="BH71">
        <v>6.04</v>
      </c>
      <c r="BI71">
        <v>0.84</v>
      </c>
      <c r="BJ71">
        <v>1.34</v>
      </c>
      <c r="BK71">
        <v>1.57</v>
      </c>
      <c r="BL71">
        <v>0</v>
      </c>
      <c r="BM71">
        <v>0.15</v>
      </c>
      <c r="BN71">
        <v>2.2400000000000002</v>
      </c>
      <c r="BO71">
        <v>3.61</v>
      </c>
      <c r="BP71">
        <v>0.25</v>
      </c>
      <c r="BQ71">
        <v>1.94</v>
      </c>
      <c r="BR71">
        <v>2.1</v>
      </c>
      <c r="BS71">
        <v>1.57</v>
      </c>
      <c r="BT71">
        <v>2.7972630000000001</v>
      </c>
      <c r="BU71">
        <v>1.2859339999999999</v>
      </c>
      <c r="BV71">
        <v>1.8920330000000001</v>
      </c>
      <c r="BW71">
        <v>1.861453</v>
      </c>
      <c r="BX71">
        <v>1.8774740000000001</v>
      </c>
      <c r="BY71">
        <v>2.5718679999999998</v>
      </c>
      <c r="BZ71">
        <v>1.2722169999999999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5.0922999999999998</v>
      </c>
      <c r="CK71">
        <v>1.792133</v>
      </c>
      <c r="CL71">
        <v>1.856811</v>
      </c>
      <c r="CM71">
        <v>3.365221</v>
      </c>
      <c r="CN71">
        <v>2.9079259999999998</v>
      </c>
      <c r="CO71">
        <v>4.1149899999999997</v>
      </c>
      <c r="CP71">
        <v>4.080495</v>
      </c>
      <c r="CQ71">
        <v>3.3194249999999998</v>
      </c>
      <c r="CR71">
        <v>0.810867</v>
      </c>
      <c r="CS71">
        <v>1.3385050000000001</v>
      </c>
      <c r="CT71">
        <v>5.2893000000000003E-2</v>
      </c>
      <c r="CU71">
        <v>0.32195499999999999</v>
      </c>
      <c r="CV71">
        <v>0.55537300000000001</v>
      </c>
      <c r="CW71">
        <v>0.92125199999999996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79.108387999999991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656.029043</v>
      </c>
      <c r="L72">
        <v>628.31598199999996</v>
      </c>
      <c r="M72">
        <v>89.035944000000001</v>
      </c>
      <c r="N72">
        <v>114.17551899999999</v>
      </c>
      <c r="O72">
        <v>119.57368200000001</v>
      </c>
      <c r="P72">
        <v>117.85553400000001</v>
      </c>
      <c r="Q72">
        <v>20.661283000000001</v>
      </c>
      <c r="R72">
        <v>39.987219000000003</v>
      </c>
      <c r="S72">
        <v>24.953828000000001</v>
      </c>
      <c r="T72">
        <v>0.53659199999999996</v>
      </c>
      <c r="U72">
        <v>334.38784500000003</v>
      </c>
      <c r="V72">
        <v>17.381844000000001</v>
      </c>
      <c r="W72">
        <v>28.893986000000002</v>
      </c>
      <c r="X72">
        <v>94.232980999999995</v>
      </c>
      <c r="Y72">
        <v>0</v>
      </c>
      <c r="Z72">
        <v>7.3781400000000001</v>
      </c>
      <c r="AA72">
        <v>13.462097</v>
      </c>
      <c r="AB72">
        <v>7.9798900000000001</v>
      </c>
      <c r="AC72">
        <v>0</v>
      </c>
      <c r="AD72">
        <v>27.114090000000001</v>
      </c>
      <c r="AE72">
        <v>32.600264000000003</v>
      </c>
      <c r="AF72">
        <v>26.285342</v>
      </c>
      <c r="AG72">
        <v>42.301079999999999</v>
      </c>
      <c r="AH72">
        <v>92.492745999999997</v>
      </c>
      <c r="AI72">
        <v>0</v>
      </c>
      <c r="AJ72">
        <v>0</v>
      </c>
      <c r="AK72">
        <v>52.165365999999999</v>
      </c>
      <c r="AL72">
        <v>12.247712</v>
      </c>
      <c r="AM72">
        <v>15.697730999999999</v>
      </c>
      <c r="AN72">
        <v>0.71330300000000002</v>
      </c>
      <c r="AO72">
        <v>0</v>
      </c>
      <c r="AP72">
        <v>6.7509980000000001</v>
      </c>
      <c r="AQ72">
        <v>62.482306000000001</v>
      </c>
      <c r="AR72">
        <v>6.3471169999999999</v>
      </c>
      <c r="AS72">
        <v>9.9250740000000004</v>
      </c>
      <c r="AT72">
        <v>14.369934000000001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80.195522000000011</v>
      </c>
      <c r="BA72">
        <f t="shared" si="4"/>
        <v>2796.5299940000004</v>
      </c>
      <c r="BD72">
        <v>6.94</v>
      </c>
      <c r="BE72">
        <v>1.84</v>
      </c>
      <c r="BF72">
        <v>2.87</v>
      </c>
      <c r="BG72">
        <v>1.72</v>
      </c>
      <c r="BH72">
        <v>6.04</v>
      </c>
      <c r="BI72">
        <v>0.84</v>
      </c>
      <c r="BJ72">
        <v>1.34</v>
      </c>
      <c r="BK72">
        <v>1.57</v>
      </c>
      <c r="BL72">
        <v>0</v>
      </c>
      <c r="BM72">
        <v>0.15</v>
      </c>
      <c r="BN72">
        <v>2.2400000000000002</v>
      </c>
      <c r="BO72">
        <v>3.61</v>
      </c>
      <c r="BP72">
        <v>0.25</v>
      </c>
      <c r="BQ72">
        <v>1.94</v>
      </c>
      <c r="BR72">
        <v>2.1</v>
      </c>
      <c r="BS72">
        <v>1.57</v>
      </c>
      <c r="BT72">
        <v>2.798251</v>
      </c>
      <c r="BU72">
        <v>1.2859339999999999</v>
      </c>
      <c r="BV72">
        <v>1.8920330000000001</v>
      </c>
      <c r="BW72">
        <v>1.861453</v>
      </c>
      <c r="BX72">
        <v>1.8774740000000001</v>
      </c>
      <c r="BY72">
        <v>2.5718679999999998</v>
      </c>
      <c r="BZ72">
        <v>1.2722169999999999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5.0922999999999998</v>
      </c>
      <c r="CK72">
        <v>1.792133</v>
      </c>
      <c r="CL72">
        <v>1.856811</v>
      </c>
      <c r="CM72">
        <v>3.365221</v>
      </c>
      <c r="CN72">
        <v>2.9079259999999998</v>
      </c>
      <c r="CO72">
        <v>4.1149899999999997</v>
      </c>
      <c r="CP72">
        <v>4.080495</v>
      </c>
      <c r="CQ72">
        <v>3.3194249999999998</v>
      </c>
      <c r="CR72">
        <v>0.810867</v>
      </c>
      <c r="CS72">
        <v>1.3385050000000001</v>
      </c>
      <c r="CT72">
        <v>0.47903099999999998</v>
      </c>
      <c r="CU72">
        <v>0.79683899999999996</v>
      </c>
      <c r="CV72">
        <v>0.74049699999999996</v>
      </c>
      <c r="CW72">
        <v>0.92125199999999996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80.195522000000011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656.029043</v>
      </c>
      <c r="L73">
        <v>628.31598199999996</v>
      </c>
      <c r="M73">
        <v>89.035944000000001</v>
      </c>
      <c r="N73">
        <v>114.17551899999999</v>
      </c>
      <c r="O73">
        <v>119.57368200000001</v>
      </c>
      <c r="P73">
        <v>117.85553400000001</v>
      </c>
      <c r="Q73">
        <v>20.661283000000001</v>
      </c>
      <c r="R73">
        <v>39.987219000000003</v>
      </c>
      <c r="S73">
        <v>24.953828000000001</v>
      </c>
      <c r="T73">
        <v>0.53659199999999996</v>
      </c>
      <c r="U73">
        <v>334.38784500000003</v>
      </c>
      <c r="V73">
        <v>17.374562000000001</v>
      </c>
      <c r="W73">
        <v>25.591605999999999</v>
      </c>
      <c r="X73">
        <v>94.232980999999995</v>
      </c>
      <c r="Y73">
        <v>0</v>
      </c>
      <c r="Z73">
        <v>18.839552999999999</v>
      </c>
      <c r="AA73">
        <v>22.103757999999999</v>
      </c>
      <c r="AB73">
        <v>26.200638000000001</v>
      </c>
      <c r="AC73">
        <v>0</v>
      </c>
      <c r="AD73">
        <v>27.114090000000001</v>
      </c>
      <c r="AE73">
        <v>49.027740000000001</v>
      </c>
      <c r="AF73">
        <v>29.497995</v>
      </c>
      <c r="AG73">
        <v>42.301079999999999</v>
      </c>
      <c r="AH73">
        <v>115.615933</v>
      </c>
      <c r="AI73">
        <v>0</v>
      </c>
      <c r="AJ73">
        <v>0</v>
      </c>
      <c r="AK73">
        <v>52.165365999999999</v>
      </c>
      <c r="AL73">
        <v>12.247712</v>
      </c>
      <c r="AM73">
        <v>15.697730999999999</v>
      </c>
      <c r="AN73">
        <v>0.71330300000000002</v>
      </c>
      <c r="AO73">
        <v>0</v>
      </c>
      <c r="AP73">
        <v>6.7509980000000001</v>
      </c>
      <c r="AQ73">
        <v>62.482306000000001</v>
      </c>
      <c r="AR73">
        <v>6.3471169999999999</v>
      </c>
      <c r="AS73">
        <v>9.9250740000000004</v>
      </c>
      <c r="AT73">
        <v>14.369934000000001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80.799751999999998</v>
      </c>
      <c r="BA73">
        <f t="shared" si="4"/>
        <v>2874.9117000000001</v>
      </c>
      <c r="BD73">
        <v>6.94</v>
      </c>
      <c r="BE73">
        <v>1.84</v>
      </c>
      <c r="BF73">
        <v>2.87</v>
      </c>
      <c r="BG73">
        <v>1.72</v>
      </c>
      <c r="BH73">
        <v>6.04</v>
      </c>
      <c r="BI73">
        <v>0.84</v>
      </c>
      <c r="BJ73">
        <v>1.34</v>
      </c>
      <c r="BK73">
        <v>1.68</v>
      </c>
      <c r="BL73">
        <v>0</v>
      </c>
      <c r="BM73">
        <v>0.15</v>
      </c>
      <c r="BN73">
        <v>2.2400000000000002</v>
      </c>
      <c r="BO73">
        <v>3.61</v>
      </c>
      <c r="BP73">
        <v>0.25</v>
      </c>
      <c r="BQ73">
        <v>1.94</v>
      </c>
      <c r="BR73">
        <v>2.1</v>
      </c>
      <c r="BS73">
        <v>1.57</v>
      </c>
      <c r="BT73">
        <v>2.739954</v>
      </c>
      <c r="BU73">
        <v>1.2859339999999999</v>
      </c>
      <c r="BV73">
        <v>1.861016</v>
      </c>
      <c r="BW73">
        <v>1.861453</v>
      </c>
      <c r="BX73">
        <v>1.8774740000000001</v>
      </c>
      <c r="BY73">
        <v>2.5718679999999998</v>
      </c>
      <c r="BZ73">
        <v>1.2722169999999999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5.0922999999999998</v>
      </c>
      <c r="CK73">
        <v>1.792133</v>
      </c>
      <c r="CL73">
        <v>1.856811</v>
      </c>
      <c r="CM73">
        <v>3.365221</v>
      </c>
      <c r="CN73">
        <v>2.9079259999999998</v>
      </c>
      <c r="CO73">
        <v>4.1149899999999997</v>
      </c>
      <c r="CP73">
        <v>4.080495</v>
      </c>
      <c r="CQ73">
        <v>3.3194249999999998</v>
      </c>
      <c r="CR73">
        <v>0.810867</v>
      </c>
      <c r="CS73">
        <v>1.3385050000000001</v>
      </c>
      <c r="CT73">
        <v>0.47903099999999998</v>
      </c>
      <c r="CU73">
        <v>1.1952590000000001</v>
      </c>
      <c r="CV73">
        <v>0.92562100000000003</v>
      </c>
      <c r="CW73">
        <v>0.92125199999999996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80.799751999999998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656.029043</v>
      </c>
      <c r="L74">
        <v>628.31598199999996</v>
      </c>
      <c r="M74">
        <v>89.035944000000001</v>
      </c>
      <c r="N74">
        <v>114.17551899999999</v>
      </c>
      <c r="O74">
        <v>119.57368200000001</v>
      </c>
      <c r="P74">
        <v>117.85553400000001</v>
      </c>
      <c r="Q74">
        <v>20.661283000000001</v>
      </c>
      <c r="R74">
        <v>39.987219000000003</v>
      </c>
      <c r="S74">
        <v>24.953828000000001</v>
      </c>
      <c r="T74">
        <v>0.53659199999999996</v>
      </c>
      <c r="U74">
        <v>334.38784500000003</v>
      </c>
      <c r="V74">
        <v>17.374562000000001</v>
      </c>
      <c r="W74">
        <v>25.591605999999999</v>
      </c>
      <c r="X74">
        <v>94.232980999999995</v>
      </c>
      <c r="Y74">
        <v>0</v>
      </c>
      <c r="Z74">
        <v>18.839552999999999</v>
      </c>
      <c r="AA74">
        <v>26.924194</v>
      </c>
      <c r="AB74">
        <v>26.200638000000001</v>
      </c>
      <c r="AC74">
        <v>0</v>
      </c>
      <c r="AD74">
        <v>27.114090000000001</v>
      </c>
      <c r="AE74">
        <v>49.068491000000002</v>
      </c>
      <c r="AF74">
        <v>29.497995</v>
      </c>
      <c r="AG74">
        <v>42.301079999999999</v>
      </c>
      <c r="AH74">
        <v>115.615933</v>
      </c>
      <c r="AI74">
        <v>0</v>
      </c>
      <c r="AJ74">
        <v>0</v>
      </c>
      <c r="AK74">
        <v>52.165365999999999</v>
      </c>
      <c r="AL74">
        <v>12.247712</v>
      </c>
      <c r="AM74">
        <v>15.697730999999999</v>
      </c>
      <c r="AN74">
        <v>0.71330300000000002</v>
      </c>
      <c r="AO74">
        <v>0</v>
      </c>
      <c r="AP74">
        <v>6.7509980000000001</v>
      </c>
      <c r="AQ74">
        <v>62.482306000000001</v>
      </c>
      <c r="AR74">
        <v>6.3471169999999999</v>
      </c>
      <c r="AS74">
        <v>9.9250740000000004</v>
      </c>
      <c r="AT74">
        <v>14.369934000000001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80.829751999999999</v>
      </c>
      <c r="BA74">
        <f t="shared" si="4"/>
        <v>2879.8028870000003</v>
      </c>
      <c r="BD74">
        <v>6.94</v>
      </c>
      <c r="BE74">
        <v>1.84</v>
      </c>
      <c r="BF74">
        <v>2.87</v>
      </c>
      <c r="BG74">
        <v>1.72</v>
      </c>
      <c r="BH74">
        <v>6.04</v>
      </c>
      <c r="BI74">
        <v>0.84</v>
      </c>
      <c r="BJ74">
        <v>1.34</v>
      </c>
      <c r="BK74">
        <v>1.71</v>
      </c>
      <c r="BL74">
        <v>0</v>
      </c>
      <c r="BM74">
        <v>0.15</v>
      </c>
      <c r="BN74">
        <v>2.2400000000000002</v>
      </c>
      <c r="BO74">
        <v>3.61</v>
      </c>
      <c r="BP74">
        <v>0.25</v>
      </c>
      <c r="BQ74">
        <v>1.94</v>
      </c>
      <c r="BR74">
        <v>2.1</v>
      </c>
      <c r="BS74">
        <v>1.57</v>
      </c>
      <c r="BT74">
        <v>2.739954</v>
      </c>
      <c r="BU74">
        <v>1.2859339999999999</v>
      </c>
      <c r="BV74">
        <v>1.861016</v>
      </c>
      <c r="BW74">
        <v>1.861453</v>
      </c>
      <c r="BX74">
        <v>1.8774740000000001</v>
      </c>
      <c r="BY74">
        <v>2.5718679999999998</v>
      </c>
      <c r="BZ74">
        <v>1.2722169999999999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5.0922999999999998</v>
      </c>
      <c r="CK74">
        <v>1.792133</v>
      </c>
      <c r="CL74">
        <v>1.856811</v>
      </c>
      <c r="CM74">
        <v>3.365221</v>
      </c>
      <c r="CN74">
        <v>2.9079259999999998</v>
      </c>
      <c r="CO74">
        <v>4.1149899999999997</v>
      </c>
      <c r="CP74">
        <v>4.080495</v>
      </c>
      <c r="CQ74">
        <v>3.3194249999999998</v>
      </c>
      <c r="CR74">
        <v>0.810867</v>
      </c>
      <c r="CS74">
        <v>1.3385050000000001</v>
      </c>
      <c r="CT74">
        <v>0.47903099999999998</v>
      </c>
      <c r="CU74">
        <v>1.1952590000000001</v>
      </c>
      <c r="CV74">
        <v>0.92562100000000003</v>
      </c>
      <c r="CW74">
        <v>0.92125199999999996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80.829751999999999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656.029043</v>
      </c>
      <c r="L75">
        <v>628.31598199999996</v>
      </c>
      <c r="M75">
        <v>89.035944000000001</v>
      </c>
      <c r="N75">
        <v>114.17551899999999</v>
      </c>
      <c r="O75">
        <v>119.57368200000001</v>
      </c>
      <c r="P75">
        <v>117.85553400000001</v>
      </c>
      <c r="Q75">
        <v>20.661283000000001</v>
      </c>
      <c r="R75">
        <v>39.987219000000003</v>
      </c>
      <c r="S75">
        <v>24.953828000000001</v>
      </c>
      <c r="T75">
        <v>0.53659199999999996</v>
      </c>
      <c r="U75">
        <v>334.38784500000003</v>
      </c>
      <c r="V75">
        <v>17.374562000000001</v>
      </c>
      <c r="W75">
        <v>25.591605999999999</v>
      </c>
      <c r="X75">
        <v>94.232980999999995</v>
      </c>
      <c r="Y75">
        <v>0</v>
      </c>
      <c r="Z75">
        <v>18.839552999999999</v>
      </c>
      <c r="AA75">
        <v>26.924194</v>
      </c>
      <c r="AB75">
        <v>26.200638000000001</v>
      </c>
      <c r="AC75">
        <v>0</v>
      </c>
      <c r="AD75">
        <v>27.114090000000001</v>
      </c>
      <c r="AE75">
        <v>49.068491000000002</v>
      </c>
      <c r="AF75">
        <v>29.497995</v>
      </c>
      <c r="AG75">
        <v>42.301079999999999</v>
      </c>
      <c r="AH75">
        <v>115.615933</v>
      </c>
      <c r="AI75">
        <v>0</v>
      </c>
      <c r="AJ75">
        <v>0</v>
      </c>
      <c r="AK75">
        <v>52.165365999999999</v>
      </c>
      <c r="AL75">
        <v>12.247712</v>
      </c>
      <c r="AM75">
        <v>15.697730999999999</v>
      </c>
      <c r="AN75">
        <v>0.71330300000000002</v>
      </c>
      <c r="AO75">
        <v>0</v>
      </c>
      <c r="AP75">
        <v>1.227454</v>
      </c>
      <c r="AQ75">
        <v>62.482306000000001</v>
      </c>
      <c r="AR75">
        <v>6.3471169999999999</v>
      </c>
      <c r="AS75">
        <v>9.9250740000000004</v>
      </c>
      <c r="AT75">
        <v>14.369934000000001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80.749752000000015</v>
      </c>
      <c r="BA75">
        <f t="shared" si="4"/>
        <v>2874.1993430000002</v>
      </c>
      <c r="BD75">
        <v>6.94</v>
      </c>
      <c r="BE75">
        <v>1.84</v>
      </c>
      <c r="BF75">
        <v>2.87</v>
      </c>
      <c r="BG75">
        <v>1.72</v>
      </c>
      <c r="BH75">
        <v>6.04</v>
      </c>
      <c r="BI75">
        <v>0.84</v>
      </c>
      <c r="BJ75">
        <v>1.26</v>
      </c>
      <c r="BK75">
        <v>1.71</v>
      </c>
      <c r="BL75">
        <v>0</v>
      </c>
      <c r="BM75">
        <v>0.15</v>
      </c>
      <c r="BN75">
        <v>2.2400000000000002</v>
      </c>
      <c r="BO75">
        <v>3.61</v>
      </c>
      <c r="BP75">
        <v>0.25</v>
      </c>
      <c r="BQ75">
        <v>1.94</v>
      </c>
      <c r="BR75">
        <v>2.1</v>
      </c>
      <c r="BS75">
        <v>1.57</v>
      </c>
      <c r="BT75">
        <v>2.739954</v>
      </c>
      <c r="BU75">
        <v>1.2859339999999999</v>
      </c>
      <c r="BV75">
        <v>1.861016</v>
      </c>
      <c r="BW75">
        <v>1.861453</v>
      </c>
      <c r="BX75">
        <v>1.8774740000000001</v>
      </c>
      <c r="BY75">
        <v>2.5718679999999998</v>
      </c>
      <c r="BZ75">
        <v>1.2722169999999999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5.0922999999999998</v>
      </c>
      <c r="CK75">
        <v>1.792133</v>
      </c>
      <c r="CL75">
        <v>1.856811</v>
      </c>
      <c r="CM75">
        <v>3.365221</v>
      </c>
      <c r="CN75">
        <v>2.9079259999999998</v>
      </c>
      <c r="CO75">
        <v>4.1149899999999997</v>
      </c>
      <c r="CP75">
        <v>4.080495</v>
      </c>
      <c r="CQ75">
        <v>3.3194249999999998</v>
      </c>
      <c r="CR75">
        <v>0.810867</v>
      </c>
      <c r="CS75">
        <v>1.3385050000000001</v>
      </c>
      <c r="CT75">
        <v>0.47903099999999998</v>
      </c>
      <c r="CU75">
        <v>1.1952590000000001</v>
      </c>
      <c r="CV75">
        <v>0.92562100000000003</v>
      </c>
      <c r="CW75">
        <v>0.92125199999999996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80.749752000000015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656.029043</v>
      </c>
      <c r="L76">
        <v>628.31598199999996</v>
      </c>
      <c r="M76">
        <v>89.035944000000001</v>
      </c>
      <c r="N76">
        <v>114.17551899999999</v>
      </c>
      <c r="O76">
        <v>119.57368200000001</v>
      </c>
      <c r="P76">
        <v>117.85553400000001</v>
      </c>
      <c r="Q76">
        <v>20.661283000000001</v>
      </c>
      <c r="R76">
        <v>39.987219000000003</v>
      </c>
      <c r="S76">
        <v>24.953828000000001</v>
      </c>
      <c r="T76">
        <v>0.53659199999999996</v>
      </c>
      <c r="U76">
        <v>334.38784500000003</v>
      </c>
      <c r="V76">
        <v>17.374562000000001</v>
      </c>
      <c r="W76">
        <v>25.591605999999999</v>
      </c>
      <c r="X76">
        <v>94.232980999999995</v>
      </c>
      <c r="Y76">
        <v>0</v>
      </c>
      <c r="Z76">
        <v>12.559702</v>
      </c>
      <c r="AA76">
        <v>26.924194</v>
      </c>
      <c r="AB76">
        <v>26.200638000000001</v>
      </c>
      <c r="AC76">
        <v>0</v>
      </c>
      <c r="AD76">
        <v>27.114090000000001</v>
      </c>
      <c r="AE76">
        <v>49.068491000000002</v>
      </c>
      <c r="AF76">
        <v>29.497995</v>
      </c>
      <c r="AG76">
        <v>42.301079999999999</v>
      </c>
      <c r="AH76">
        <v>115.615933</v>
      </c>
      <c r="AI76">
        <v>0</v>
      </c>
      <c r="AJ76">
        <v>0</v>
      </c>
      <c r="AK76">
        <v>52.165365999999999</v>
      </c>
      <c r="AL76">
        <v>12.247712</v>
      </c>
      <c r="AM76">
        <v>15.697730999999999</v>
      </c>
      <c r="AN76">
        <v>0.71330300000000002</v>
      </c>
      <c r="AO76">
        <v>0</v>
      </c>
      <c r="AP76">
        <v>0.73647300000000004</v>
      </c>
      <c r="AQ76">
        <v>62.482306000000001</v>
      </c>
      <c r="AR76">
        <v>6.3471169999999999</v>
      </c>
      <c r="AS76">
        <v>9.9250740000000004</v>
      </c>
      <c r="AT76">
        <v>14.369934000000001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80.749752000000015</v>
      </c>
      <c r="BA76">
        <f t="shared" si="4"/>
        <v>2867.4285110000005</v>
      </c>
      <c r="BD76">
        <v>6.94</v>
      </c>
      <c r="BE76">
        <v>1.84</v>
      </c>
      <c r="BF76">
        <v>2.87</v>
      </c>
      <c r="BG76">
        <v>1.72</v>
      </c>
      <c r="BH76">
        <v>6.04</v>
      </c>
      <c r="BI76">
        <v>0.84</v>
      </c>
      <c r="BJ76">
        <v>1.26</v>
      </c>
      <c r="BK76">
        <v>1.71</v>
      </c>
      <c r="BL76">
        <v>0</v>
      </c>
      <c r="BM76">
        <v>0.15</v>
      </c>
      <c r="BN76">
        <v>2.2400000000000002</v>
      </c>
      <c r="BO76">
        <v>3.61</v>
      </c>
      <c r="BP76">
        <v>0.25</v>
      </c>
      <c r="BQ76">
        <v>1.94</v>
      </c>
      <c r="BR76">
        <v>2.1</v>
      </c>
      <c r="BS76">
        <v>1.57</v>
      </c>
      <c r="BT76">
        <v>2.739954</v>
      </c>
      <c r="BU76">
        <v>1.2859339999999999</v>
      </c>
      <c r="BV76">
        <v>1.861016</v>
      </c>
      <c r="BW76">
        <v>1.861453</v>
      </c>
      <c r="BX76">
        <v>1.8774740000000001</v>
      </c>
      <c r="BY76">
        <v>2.5718679999999998</v>
      </c>
      <c r="BZ76">
        <v>1.2722169999999999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5.0922999999999998</v>
      </c>
      <c r="CK76">
        <v>1.792133</v>
      </c>
      <c r="CL76">
        <v>1.856811</v>
      </c>
      <c r="CM76">
        <v>3.365221</v>
      </c>
      <c r="CN76">
        <v>2.9079259999999998</v>
      </c>
      <c r="CO76">
        <v>4.1149899999999997</v>
      </c>
      <c r="CP76">
        <v>4.080495</v>
      </c>
      <c r="CQ76">
        <v>3.3194249999999998</v>
      </c>
      <c r="CR76">
        <v>0.810867</v>
      </c>
      <c r="CS76">
        <v>1.3385050000000001</v>
      </c>
      <c r="CT76">
        <v>0.47903099999999998</v>
      </c>
      <c r="CU76">
        <v>1.1952590000000001</v>
      </c>
      <c r="CV76">
        <v>0.92562100000000003</v>
      </c>
      <c r="CW76">
        <v>0.92125199999999996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80.749752000000015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656.029043</v>
      </c>
      <c r="L77">
        <v>628.31598199999996</v>
      </c>
      <c r="M77">
        <v>89.035944000000001</v>
      </c>
      <c r="N77">
        <v>114.17551899999999</v>
      </c>
      <c r="O77">
        <v>119.57368200000001</v>
      </c>
      <c r="P77">
        <v>117.85553400000001</v>
      </c>
      <c r="Q77">
        <v>20.661283000000001</v>
      </c>
      <c r="R77">
        <v>39.987219000000003</v>
      </c>
      <c r="S77">
        <v>24.953828000000001</v>
      </c>
      <c r="T77">
        <v>0.53659199999999996</v>
      </c>
      <c r="U77">
        <v>334.38784500000003</v>
      </c>
      <c r="V77">
        <v>17.374562000000001</v>
      </c>
      <c r="W77">
        <v>25.009978</v>
      </c>
      <c r="X77">
        <v>94.232980999999995</v>
      </c>
      <c r="Y77">
        <v>0</v>
      </c>
      <c r="Z77">
        <v>12.559702</v>
      </c>
      <c r="AA77">
        <v>26.924194</v>
      </c>
      <c r="AB77">
        <v>26.200638000000001</v>
      </c>
      <c r="AC77">
        <v>0</v>
      </c>
      <c r="AD77">
        <v>27.114090000000001</v>
      </c>
      <c r="AE77">
        <v>49.068491000000002</v>
      </c>
      <c r="AF77">
        <v>29.497995</v>
      </c>
      <c r="AG77">
        <v>42.301079999999999</v>
      </c>
      <c r="AH77">
        <v>115.615933</v>
      </c>
      <c r="AI77">
        <v>0</v>
      </c>
      <c r="AJ77">
        <v>0</v>
      </c>
      <c r="AK77">
        <v>52.165365999999999</v>
      </c>
      <c r="AL77">
        <v>12.247712</v>
      </c>
      <c r="AM77">
        <v>15.697730999999999</v>
      </c>
      <c r="AN77">
        <v>0.71330300000000002</v>
      </c>
      <c r="AO77">
        <v>0</v>
      </c>
      <c r="AP77">
        <v>0.73647300000000004</v>
      </c>
      <c r="AQ77">
        <v>62.482306000000001</v>
      </c>
      <c r="AR77">
        <v>6.3471169999999999</v>
      </c>
      <c r="AS77">
        <v>9.9250740000000004</v>
      </c>
      <c r="AT77">
        <v>14.369934000000001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80.759752000000006</v>
      </c>
      <c r="BA77">
        <f t="shared" si="4"/>
        <v>2866.8568830000004</v>
      </c>
      <c r="BD77">
        <v>6.94</v>
      </c>
      <c r="BE77">
        <v>1.84</v>
      </c>
      <c r="BF77">
        <v>2.87</v>
      </c>
      <c r="BG77">
        <v>1.72</v>
      </c>
      <c r="BH77">
        <v>6.04</v>
      </c>
      <c r="BI77">
        <v>0.84</v>
      </c>
      <c r="BJ77">
        <v>1.26</v>
      </c>
      <c r="BK77">
        <v>1.71</v>
      </c>
      <c r="BL77">
        <v>0</v>
      </c>
      <c r="BM77">
        <v>0.16</v>
      </c>
      <c r="BN77">
        <v>2.2400000000000002</v>
      </c>
      <c r="BO77">
        <v>3.61</v>
      </c>
      <c r="BP77">
        <v>0.25</v>
      </c>
      <c r="BQ77">
        <v>1.94</v>
      </c>
      <c r="BR77">
        <v>2.1</v>
      </c>
      <c r="BS77">
        <v>1.57</v>
      </c>
      <c r="BT77">
        <v>2.739954</v>
      </c>
      <c r="BU77">
        <v>1.2859339999999999</v>
      </c>
      <c r="BV77">
        <v>1.861016</v>
      </c>
      <c r="BW77">
        <v>1.861453</v>
      </c>
      <c r="BX77">
        <v>1.8774740000000001</v>
      </c>
      <c r="BY77">
        <v>2.5718679999999998</v>
      </c>
      <c r="BZ77">
        <v>1.2722169999999999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5.0922999999999998</v>
      </c>
      <c r="CK77">
        <v>1.792133</v>
      </c>
      <c r="CL77">
        <v>1.856811</v>
      </c>
      <c r="CM77">
        <v>3.365221</v>
      </c>
      <c r="CN77">
        <v>2.9079259999999998</v>
      </c>
      <c r="CO77">
        <v>4.1149899999999997</v>
      </c>
      <c r="CP77">
        <v>4.080495</v>
      </c>
      <c r="CQ77">
        <v>3.3194249999999998</v>
      </c>
      <c r="CR77">
        <v>0.810867</v>
      </c>
      <c r="CS77">
        <v>1.3385050000000001</v>
      </c>
      <c r="CT77">
        <v>0.47903099999999998</v>
      </c>
      <c r="CU77">
        <v>1.1952590000000001</v>
      </c>
      <c r="CV77">
        <v>0.92562100000000003</v>
      </c>
      <c r="CW77">
        <v>0.92125199999999996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80.759752000000006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656.029043</v>
      </c>
      <c r="L78">
        <v>628.31598199999996</v>
      </c>
      <c r="M78">
        <v>89.035944000000001</v>
      </c>
      <c r="N78">
        <v>114.17551899999999</v>
      </c>
      <c r="O78">
        <v>119.57368200000001</v>
      </c>
      <c r="P78">
        <v>117.85553400000001</v>
      </c>
      <c r="Q78">
        <v>20.661283000000001</v>
      </c>
      <c r="R78">
        <v>39.987219000000003</v>
      </c>
      <c r="S78">
        <v>24.953828000000001</v>
      </c>
      <c r="T78">
        <v>0.53659199999999996</v>
      </c>
      <c r="U78">
        <v>334.38784500000003</v>
      </c>
      <c r="V78">
        <v>17.374562000000001</v>
      </c>
      <c r="W78">
        <v>25.009978</v>
      </c>
      <c r="X78">
        <v>94.232980999999995</v>
      </c>
      <c r="Y78">
        <v>0</v>
      </c>
      <c r="Z78">
        <v>12.559702</v>
      </c>
      <c r="AA78">
        <v>13.462097</v>
      </c>
      <c r="AB78">
        <v>17.289760999999999</v>
      </c>
      <c r="AC78">
        <v>0</v>
      </c>
      <c r="AD78">
        <v>27.114090000000001</v>
      </c>
      <c r="AE78">
        <v>49.068491000000002</v>
      </c>
      <c r="AF78">
        <v>29.497995</v>
      </c>
      <c r="AG78">
        <v>42.301079999999999</v>
      </c>
      <c r="AH78">
        <v>92.492745999999997</v>
      </c>
      <c r="AI78">
        <v>0</v>
      </c>
      <c r="AJ78">
        <v>0</v>
      </c>
      <c r="AK78">
        <v>52.165365999999999</v>
      </c>
      <c r="AL78">
        <v>12.247712</v>
      </c>
      <c r="AM78">
        <v>15.697730999999999</v>
      </c>
      <c r="AN78">
        <v>0.71330300000000002</v>
      </c>
      <c r="AO78">
        <v>0</v>
      </c>
      <c r="AP78">
        <v>0.73647300000000004</v>
      </c>
      <c r="AQ78">
        <v>62.482306000000001</v>
      </c>
      <c r="AR78">
        <v>6.3471169999999999</v>
      </c>
      <c r="AS78">
        <v>9.9250740000000004</v>
      </c>
      <c r="AT78">
        <v>14.369934000000001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80.584627999999995</v>
      </c>
      <c r="BA78">
        <f t="shared" si="4"/>
        <v>2821.1855980000005</v>
      </c>
      <c r="BD78">
        <v>6.94</v>
      </c>
      <c r="BE78">
        <v>1.84</v>
      </c>
      <c r="BF78">
        <v>2.87</v>
      </c>
      <c r="BG78">
        <v>1.72</v>
      </c>
      <c r="BH78">
        <v>6.04</v>
      </c>
      <c r="BI78">
        <v>0.84</v>
      </c>
      <c r="BJ78">
        <v>1.26</v>
      </c>
      <c r="BK78">
        <v>1.71</v>
      </c>
      <c r="BL78">
        <v>0</v>
      </c>
      <c r="BM78">
        <v>0.17</v>
      </c>
      <c r="BN78">
        <v>2.2400000000000002</v>
      </c>
      <c r="BO78">
        <v>3.61</v>
      </c>
      <c r="BP78">
        <v>0.25</v>
      </c>
      <c r="BQ78">
        <v>1.94</v>
      </c>
      <c r="BR78">
        <v>2.1</v>
      </c>
      <c r="BS78">
        <v>1.57</v>
      </c>
      <c r="BT78">
        <v>2.739954</v>
      </c>
      <c r="BU78">
        <v>1.2859339999999999</v>
      </c>
      <c r="BV78">
        <v>1.861016</v>
      </c>
      <c r="BW78">
        <v>1.861453</v>
      </c>
      <c r="BX78">
        <v>1.8774740000000001</v>
      </c>
      <c r="BY78">
        <v>2.5718679999999998</v>
      </c>
      <c r="BZ78">
        <v>1.2722169999999999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5.0922999999999998</v>
      </c>
      <c r="CK78">
        <v>1.792133</v>
      </c>
      <c r="CL78">
        <v>1.856811</v>
      </c>
      <c r="CM78">
        <v>3.365221</v>
      </c>
      <c r="CN78">
        <v>2.9079259999999998</v>
      </c>
      <c r="CO78">
        <v>4.1149899999999997</v>
      </c>
      <c r="CP78">
        <v>4.080495</v>
      </c>
      <c r="CQ78">
        <v>3.3194249999999998</v>
      </c>
      <c r="CR78">
        <v>0.810867</v>
      </c>
      <c r="CS78">
        <v>1.3385050000000001</v>
      </c>
      <c r="CT78">
        <v>0.47903099999999998</v>
      </c>
      <c r="CU78">
        <v>1.1952590000000001</v>
      </c>
      <c r="CV78">
        <v>0.74049699999999996</v>
      </c>
      <c r="CW78">
        <v>0.92125199999999996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80.584627999999995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656.029043</v>
      </c>
      <c r="L79">
        <v>628.31598199999996</v>
      </c>
      <c r="M79">
        <v>89.035944000000001</v>
      </c>
      <c r="N79">
        <v>114.17551899999999</v>
      </c>
      <c r="O79">
        <v>119.57368200000001</v>
      </c>
      <c r="P79">
        <v>117.85553400000001</v>
      </c>
      <c r="Q79">
        <v>20.661283000000001</v>
      </c>
      <c r="R79">
        <v>39.987219000000003</v>
      </c>
      <c r="S79">
        <v>24.953828000000001</v>
      </c>
      <c r="T79">
        <v>0.53659199999999996</v>
      </c>
      <c r="U79">
        <v>334.38784500000003</v>
      </c>
      <c r="V79">
        <v>17.374562000000001</v>
      </c>
      <c r="W79">
        <v>25.009978</v>
      </c>
      <c r="X79">
        <v>94.232980999999995</v>
      </c>
      <c r="Y79">
        <v>0</v>
      </c>
      <c r="Z79">
        <v>6.8511300000000004</v>
      </c>
      <c r="AA79">
        <v>3.6334939999999998</v>
      </c>
      <c r="AB79">
        <v>3.9899450000000001</v>
      </c>
      <c r="AC79">
        <v>0</v>
      </c>
      <c r="AD79">
        <v>18.076059999999998</v>
      </c>
      <c r="AE79">
        <v>32.600264000000003</v>
      </c>
      <c r="AF79">
        <v>26.285342</v>
      </c>
      <c r="AG79">
        <v>42.301079999999999</v>
      </c>
      <c r="AH79">
        <v>69.369560000000007</v>
      </c>
      <c r="AI79">
        <v>0</v>
      </c>
      <c r="AJ79">
        <v>0</v>
      </c>
      <c r="AK79">
        <v>52.165365999999999</v>
      </c>
      <c r="AL79">
        <v>12.247712</v>
      </c>
      <c r="AM79">
        <v>10.306590999999999</v>
      </c>
      <c r="AN79">
        <v>0.71330300000000002</v>
      </c>
      <c r="AO79">
        <v>0</v>
      </c>
      <c r="AP79">
        <v>0.73647300000000004</v>
      </c>
      <c r="AQ79">
        <v>62.482306000000001</v>
      </c>
      <c r="AR79">
        <v>12.694234</v>
      </c>
      <c r="AS79">
        <v>9.9250740000000004</v>
      </c>
      <c r="AT79">
        <v>14.369934000000001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79.574945999999997</v>
      </c>
      <c r="BA79">
        <f t="shared" si="4"/>
        <v>2740.4528060000007</v>
      </c>
      <c r="BD79">
        <v>6.94</v>
      </c>
      <c r="BE79">
        <v>1.84</v>
      </c>
      <c r="BF79">
        <v>2.87</v>
      </c>
      <c r="BG79">
        <v>1.72</v>
      </c>
      <c r="BH79">
        <v>6.04</v>
      </c>
      <c r="BI79">
        <v>0.84</v>
      </c>
      <c r="BJ79">
        <v>1.26</v>
      </c>
      <c r="BK79">
        <v>1.71</v>
      </c>
      <c r="BL79">
        <v>0</v>
      </c>
      <c r="BM79">
        <v>0.17</v>
      </c>
      <c r="BN79">
        <v>2.2400000000000002</v>
      </c>
      <c r="BO79">
        <v>3.61</v>
      </c>
      <c r="BP79">
        <v>0.25</v>
      </c>
      <c r="BQ79">
        <v>1.94</v>
      </c>
      <c r="BR79">
        <v>2.1</v>
      </c>
      <c r="BS79">
        <v>1.57</v>
      </c>
      <c r="BT79">
        <v>2.739954</v>
      </c>
      <c r="BU79">
        <v>1.2859339999999999</v>
      </c>
      <c r="BV79">
        <v>1.861016</v>
      </c>
      <c r="BW79">
        <v>1.861453</v>
      </c>
      <c r="BX79">
        <v>1.8774740000000001</v>
      </c>
      <c r="BY79">
        <v>2.5718679999999998</v>
      </c>
      <c r="BZ79">
        <v>1.2722169999999999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5.0922999999999998</v>
      </c>
      <c r="CK79">
        <v>1.792133</v>
      </c>
      <c r="CL79">
        <v>1.856811</v>
      </c>
      <c r="CM79">
        <v>3.365221</v>
      </c>
      <c r="CN79">
        <v>2.9079259999999998</v>
      </c>
      <c r="CO79">
        <v>4.1149899999999997</v>
      </c>
      <c r="CP79">
        <v>4.080495</v>
      </c>
      <c r="CQ79">
        <v>3.3194249999999998</v>
      </c>
      <c r="CR79">
        <v>0.810867</v>
      </c>
      <c r="CS79">
        <v>1.3385050000000001</v>
      </c>
      <c r="CT79">
        <v>5.2893000000000003E-2</v>
      </c>
      <c r="CU79">
        <v>0.79683899999999996</v>
      </c>
      <c r="CV79">
        <v>0.55537300000000001</v>
      </c>
      <c r="CW79">
        <v>0.92125199999999996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79.574945999999997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656.029043</v>
      </c>
      <c r="L80">
        <v>628.31598199999996</v>
      </c>
      <c r="M80">
        <v>89.035944000000001</v>
      </c>
      <c r="N80">
        <v>114.17551899999999</v>
      </c>
      <c r="O80">
        <v>119.57368200000001</v>
      </c>
      <c r="P80">
        <v>117.85553400000001</v>
      </c>
      <c r="Q80">
        <v>20.661283000000001</v>
      </c>
      <c r="R80">
        <v>39.987219000000003</v>
      </c>
      <c r="S80">
        <v>24.953828000000001</v>
      </c>
      <c r="T80">
        <v>0.53659199999999996</v>
      </c>
      <c r="U80">
        <v>334.38784500000003</v>
      </c>
      <c r="V80">
        <v>17.374562000000001</v>
      </c>
      <c r="W80">
        <v>25.009978</v>
      </c>
      <c r="X80">
        <v>94.232980999999995</v>
      </c>
      <c r="Y80">
        <v>0</v>
      </c>
      <c r="Z80">
        <v>6.218718</v>
      </c>
      <c r="AA80">
        <v>0</v>
      </c>
      <c r="AB80">
        <v>0</v>
      </c>
      <c r="AC80">
        <v>0</v>
      </c>
      <c r="AD80">
        <v>7.8591559999999996</v>
      </c>
      <c r="AE80">
        <v>30.562747000000002</v>
      </c>
      <c r="AF80">
        <v>26.285342</v>
      </c>
      <c r="AG80">
        <v>42.301079999999999</v>
      </c>
      <c r="AH80">
        <v>46.246372999999998</v>
      </c>
      <c r="AI80">
        <v>0</v>
      </c>
      <c r="AJ80">
        <v>0</v>
      </c>
      <c r="AK80">
        <v>52.165365999999999</v>
      </c>
      <c r="AL80">
        <v>12.247712</v>
      </c>
      <c r="AM80">
        <v>0</v>
      </c>
      <c r="AN80">
        <v>0.71330300000000002</v>
      </c>
      <c r="AO80">
        <v>0</v>
      </c>
      <c r="AP80">
        <v>0.73647300000000004</v>
      </c>
      <c r="AQ80">
        <v>62.482306000000001</v>
      </c>
      <c r="AR80">
        <v>27.504173000000002</v>
      </c>
      <c r="AS80">
        <v>9.9250740000000004</v>
      </c>
      <c r="AT80">
        <v>14.369934000000001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78.862043999999997</v>
      </c>
      <c r="BA80">
        <f t="shared" si="4"/>
        <v>2700.6097930000001</v>
      </c>
      <c r="BD80">
        <v>6.94</v>
      </c>
      <c r="BE80">
        <v>1.84</v>
      </c>
      <c r="BF80">
        <v>2.87</v>
      </c>
      <c r="BG80">
        <v>1.72</v>
      </c>
      <c r="BH80">
        <v>6.04</v>
      </c>
      <c r="BI80">
        <v>0.84</v>
      </c>
      <c r="BJ80">
        <v>1.26</v>
      </c>
      <c r="BK80">
        <v>1.71</v>
      </c>
      <c r="BL80">
        <v>0</v>
      </c>
      <c r="BM80">
        <v>0.17</v>
      </c>
      <c r="BN80">
        <v>2.2400000000000002</v>
      </c>
      <c r="BO80">
        <v>3.61</v>
      </c>
      <c r="BP80">
        <v>0.25</v>
      </c>
      <c r="BQ80">
        <v>1.94</v>
      </c>
      <c r="BR80">
        <v>2.1</v>
      </c>
      <c r="BS80">
        <v>1.57</v>
      </c>
      <c r="BT80">
        <v>2.739954</v>
      </c>
      <c r="BU80">
        <v>1.2859339999999999</v>
      </c>
      <c r="BV80">
        <v>1.861016</v>
      </c>
      <c r="BW80">
        <v>1.861453</v>
      </c>
      <c r="BX80">
        <v>1.8774740000000001</v>
      </c>
      <c r="BY80">
        <v>2.5718679999999998</v>
      </c>
      <c r="BZ80">
        <v>1.2722169999999999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5.0922999999999998</v>
      </c>
      <c r="CK80">
        <v>1.792133</v>
      </c>
      <c r="CL80">
        <v>1.856811</v>
      </c>
      <c r="CM80">
        <v>3.365221</v>
      </c>
      <c r="CN80">
        <v>2.9079259999999998</v>
      </c>
      <c r="CO80">
        <v>4.1149899999999997</v>
      </c>
      <c r="CP80">
        <v>4.080495</v>
      </c>
      <c r="CQ80">
        <v>3.3194249999999998</v>
      </c>
      <c r="CR80">
        <v>0.810867</v>
      </c>
      <c r="CS80">
        <v>1.3385050000000001</v>
      </c>
      <c r="CT80">
        <v>0</v>
      </c>
      <c r="CU80">
        <v>0.32195499999999999</v>
      </c>
      <c r="CV80">
        <v>0.37024800000000002</v>
      </c>
      <c r="CW80">
        <v>0.92125199999999996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78.862043999999997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656.029043</v>
      </c>
      <c r="L81">
        <v>628.31598199999996</v>
      </c>
      <c r="M81">
        <v>89.035944000000001</v>
      </c>
      <c r="N81">
        <v>114.17551899999999</v>
      </c>
      <c r="O81">
        <v>119.57368200000001</v>
      </c>
      <c r="P81">
        <v>117.85553400000001</v>
      </c>
      <c r="Q81">
        <v>20.661283000000001</v>
      </c>
      <c r="R81">
        <v>39.987219000000003</v>
      </c>
      <c r="S81">
        <v>24.953828000000001</v>
      </c>
      <c r="T81">
        <v>0.53659199999999996</v>
      </c>
      <c r="U81">
        <v>334.38784500000003</v>
      </c>
      <c r="V81">
        <v>17.374562000000001</v>
      </c>
      <c r="W81">
        <v>25.525511999999999</v>
      </c>
      <c r="X81">
        <v>94.232980999999995</v>
      </c>
      <c r="Y81">
        <v>0</v>
      </c>
      <c r="Z81">
        <v>6.218718</v>
      </c>
      <c r="AA81">
        <v>0</v>
      </c>
      <c r="AB81">
        <v>0</v>
      </c>
      <c r="AC81">
        <v>0</v>
      </c>
      <c r="AD81">
        <v>0</v>
      </c>
      <c r="AE81">
        <v>15.281374</v>
      </c>
      <c r="AF81">
        <v>26.285342</v>
      </c>
      <c r="AG81">
        <v>42.301079999999999</v>
      </c>
      <c r="AH81">
        <v>46.246372999999998</v>
      </c>
      <c r="AI81">
        <v>0</v>
      </c>
      <c r="AJ81">
        <v>0</v>
      </c>
      <c r="AK81">
        <v>52.165365999999999</v>
      </c>
      <c r="AL81">
        <v>12.247712</v>
      </c>
      <c r="AM81">
        <v>0</v>
      </c>
      <c r="AN81">
        <v>0.71330300000000002</v>
      </c>
      <c r="AO81">
        <v>0</v>
      </c>
      <c r="AP81">
        <v>0.73647300000000004</v>
      </c>
      <c r="AQ81">
        <v>62.482306000000001</v>
      </c>
      <c r="AR81">
        <v>27.504173000000002</v>
      </c>
      <c r="AS81">
        <v>9.9250740000000004</v>
      </c>
      <c r="AT81">
        <v>14.369934000000001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78.540088999999995</v>
      </c>
      <c r="BA81">
        <f t="shared" si="4"/>
        <v>2677.6628430000005</v>
      </c>
      <c r="BD81">
        <v>6.94</v>
      </c>
      <c r="BE81">
        <v>1.84</v>
      </c>
      <c r="BF81">
        <v>2.87</v>
      </c>
      <c r="BG81">
        <v>1.72</v>
      </c>
      <c r="BH81">
        <v>6.04</v>
      </c>
      <c r="BI81">
        <v>0.84</v>
      </c>
      <c r="BJ81">
        <v>1.26</v>
      </c>
      <c r="BK81">
        <v>1.71</v>
      </c>
      <c r="BL81">
        <v>0</v>
      </c>
      <c r="BM81">
        <v>0.17</v>
      </c>
      <c r="BN81">
        <v>2.2400000000000002</v>
      </c>
      <c r="BO81">
        <v>3.61</v>
      </c>
      <c r="BP81">
        <v>0.25</v>
      </c>
      <c r="BQ81">
        <v>1.94</v>
      </c>
      <c r="BR81">
        <v>2.1</v>
      </c>
      <c r="BS81">
        <v>1.57</v>
      </c>
      <c r="BT81">
        <v>2.739954</v>
      </c>
      <c r="BU81">
        <v>1.2859339999999999</v>
      </c>
      <c r="BV81">
        <v>1.861016</v>
      </c>
      <c r="BW81">
        <v>1.861453</v>
      </c>
      <c r="BX81">
        <v>1.8774740000000001</v>
      </c>
      <c r="BY81">
        <v>2.5718679999999998</v>
      </c>
      <c r="BZ81">
        <v>1.2722169999999999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5.0922999999999998</v>
      </c>
      <c r="CK81">
        <v>1.792133</v>
      </c>
      <c r="CL81">
        <v>1.856811</v>
      </c>
      <c r="CM81">
        <v>3.365221</v>
      </c>
      <c r="CN81">
        <v>2.9079259999999998</v>
      </c>
      <c r="CO81">
        <v>4.1149899999999997</v>
      </c>
      <c r="CP81">
        <v>4.080495</v>
      </c>
      <c r="CQ81">
        <v>3.3194249999999998</v>
      </c>
      <c r="CR81">
        <v>0.810867</v>
      </c>
      <c r="CS81">
        <v>1.3385050000000001</v>
      </c>
      <c r="CT81">
        <v>0</v>
      </c>
      <c r="CU81">
        <v>0</v>
      </c>
      <c r="CV81">
        <v>0.37024800000000002</v>
      </c>
      <c r="CW81">
        <v>0.92125199999999996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78.540088999999995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656.029043</v>
      </c>
      <c r="L82">
        <v>628.31598199999996</v>
      </c>
      <c r="M82">
        <v>89.035944000000001</v>
      </c>
      <c r="N82">
        <v>114.17551899999999</v>
      </c>
      <c r="O82">
        <v>119.57368200000001</v>
      </c>
      <c r="P82">
        <v>117.85553400000001</v>
      </c>
      <c r="Q82">
        <v>20.661283000000001</v>
      </c>
      <c r="R82">
        <v>39.987219000000003</v>
      </c>
      <c r="S82">
        <v>24.953828000000001</v>
      </c>
      <c r="T82">
        <v>0.53659199999999996</v>
      </c>
      <c r="U82">
        <v>334.38784500000003</v>
      </c>
      <c r="V82">
        <v>17.374562000000001</v>
      </c>
      <c r="W82">
        <v>25.591605999999999</v>
      </c>
      <c r="X82">
        <v>94.232980999999995</v>
      </c>
      <c r="Y82">
        <v>0</v>
      </c>
      <c r="Z82">
        <v>6.218718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26.285342</v>
      </c>
      <c r="AG82">
        <v>42.301079999999999</v>
      </c>
      <c r="AH82">
        <v>40.442171999999999</v>
      </c>
      <c r="AI82">
        <v>0</v>
      </c>
      <c r="AJ82">
        <v>0</v>
      </c>
      <c r="AK82">
        <v>52.165365999999999</v>
      </c>
      <c r="AL82">
        <v>12.247712</v>
      </c>
      <c r="AM82">
        <v>0</v>
      </c>
      <c r="AN82">
        <v>0.71330300000000002</v>
      </c>
      <c r="AO82">
        <v>0</v>
      </c>
      <c r="AP82">
        <v>0.73647300000000004</v>
      </c>
      <c r="AQ82">
        <v>53.818261</v>
      </c>
      <c r="AR82">
        <v>15.867792</v>
      </c>
      <c r="AS82">
        <v>9.9250740000000004</v>
      </c>
      <c r="AT82">
        <v>14.369934000000001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78.494478999999984</v>
      </c>
      <c r="BA82">
        <f t="shared" si="4"/>
        <v>2636.2973260000003</v>
      </c>
      <c r="BD82">
        <v>6.94</v>
      </c>
      <c r="BE82">
        <v>1.84</v>
      </c>
      <c r="BF82">
        <v>2.87</v>
      </c>
      <c r="BG82">
        <v>1.72</v>
      </c>
      <c r="BH82">
        <v>6.04</v>
      </c>
      <c r="BI82">
        <v>0.84</v>
      </c>
      <c r="BJ82">
        <v>1.26</v>
      </c>
      <c r="BK82">
        <v>1.71</v>
      </c>
      <c r="BL82">
        <v>0</v>
      </c>
      <c r="BM82">
        <v>0.17</v>
      </c>
      <c r="BN82">
        <v>2.2400000000000002</v>
      </c>
      <c r="BO82">
        <v>3.61</v>
      </c>
      <c r="BP82">
        <v>0.25</v>
      </c>
      <c r="BQ82">
        <v>1.94</v>
      </c>
      <c r="BR82">
        <v>2.1</v>
      </c>
      <c r="BS82">
        <v>1.57</v>
      </c>
      <c r="BT82">
        <v>2.739954</v>
      </c>
      <c r="BU82">
        <v>1.2859339999999999</v>
      </c>
      <c r="BV82">
        <v>1.861016</v>
      </c>
      <c r="BW82">
        <v>1.861453</v>
      </c>
      <c r="BX82">
        <v>1.8774740000000001</v>
      </c>
      <c r="BY82">
        <v>2.5718679999999998</v>
      </c>
      <c r="BZ82">
        <v>1.2722169999999999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5.0922999999999998</v>
      </c>
      <c r="CK82">
        <v>1.792133</v>
      </c>
      <c r="CL82">
        <v>1.856811</v>
      </c>
      <c r="CM82">
        <v>3.365221</v>
      </c>
      <c r="CN82">
        <v>2.9079259999999998</v>
      </c>
      <c r="CO82">
        <v>4.1149899999999997</v>
      </c>
      <c r="CP82">
        <v>4.080495</v>
      </c>
      <c r="CQ82">
        <v>3.3194249999999998</v>
      </c>
      <c r="CR82">
        <v>0.810867</v>
      </c>
      <c r="CS82">
        <v>1.3385050000000001</v>
      </c>
      <c r="CT82">
        <v>0</v>
      </c>
      <c r="CU82">
        <v>0</v>
      </c>
      <c r="CV82">
        <v>0.32463799999999998</v>
      </c>
      <c r="CW82">
        <v>0.92125199999999996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78.494478999999984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656.029043</v>
      </c>
      <c r="L83">
        <v>628.31598199999996</v>
      </c>
      <c r="M83">
        <v>89.035944000000001</v>
      </c>
      <c r="N83">
        <v>114.17551899999999</v>
      </c>
      <c r="O83">
        <v>119.57368200000001</v>
      </c>
      <c r="P83">
        <v>117.85553400000001</v>
      </c>
      <c r="Q83">
        <v>20.661283000000001</v>
      </c>
      <c r="R83">
        <v>39.987219000000003</v>
      </c>
      <c r="S83">
        <v>24.953828000000001</v>
      </c>
      <c r="T83">
        <v>0.53659199999999996</v>
      </c>
      <c r="U83">
        <v>334.38784500000003</v>
      </c>
      <c r="V83">
        <v>17.374562000000001</v>
      </c>
      <c r="W83">
        <v>25.591605999999999</v>
      </c>
      <c r="X83">
        <v>94.232980999999995</v>
      </c>
      <c r="Y83">
        <v>0</v>
      </c>
      <c r="Z83">
        <v>6.2798509999999998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26.285342</v>
      </c>
      <c r="AG83">
        <v>42.301079999999999</v>
      </c>
      <c r="AH83">
        <v>23.123187000000001</v>
      </c>
      <c r="AI83">
        <v>0</v>
      </c>
      <c r="AJ83">
        <v>0</v>
      </c>
      <c r="AK83">
        <v>52.165365999999999</v>
      </c>
      <c r="AL83">
        <v>12.247712</v>
      </c>
      <c r="AM83">
        <v>0</v>
      </c>
      <c r="AN83">
        <v>0.71330300000000002</v>
      </c>
      <c r="AO83">
        <v>0</v>
      </c>
      <c r="AP83">
        <v>2.0866720000000001</v>
      </c>
      <c r="AQ83">
        <v>46.861728999999997</v>
      </c>
      <c r="AR83">
        <v>15.867792</v>
      </c>
      <c r="AS83">
        <v>9.9250740000000004</v>
      </c>
      <c r="AT83">
        <v>14.369934000000001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78.629297999999991</v>
      </c>
      <c r="BA83">
        <f t="shared" si="4"/>
        <v>2613.5679600000003</v>
      </c>
      <c r="BD83">
        <v>6.94</v>
      </c>
      <c r="BE83">
        <v>1.84</v>
      </c>
      <c r="BF83">
        <v>2.87</v>
      </c>
      <c r="BG83">
        <v>1.72</v>
      </c>
      <c r="BH83">
        <v>6.04</v>
      </c>
      <c r="BI83">
        <v>0.84</v>
      </c>
      <c r="BJ83">
        <v>1.26</v>
      </c>
      <c r="BK83">
        <v>1.71</v>
      </c>
      <c r="BL83">
        <v>0</v>
      </c>
      <c r="BM83">
        <v>0.17</v>
      </c>
      <c r="BN83">
        <v>2.2400000000000002</v>
      </c>
      <c r="BO83">
        <v>3.61</v>
      </c>
      <c r="BP83">
        <v>0.25</v>
      </c>
      <c r="BQ83">
        <v>1.94</v>
      </c>
      <c r="BR83">
        <v>2.1</v>
      </c>
      <c r="BS83">
        <v>1.57</v>
      </c>
      <c r="BT83">
        <v>2.739954</v>
      </c>
      <c r="BU83">
        <v>1.2859339999999999</v>
      </c>
      <c r="BV83">
        <v>1.861016</v>
      </c>
      <c r="BW83">
        <v>1.861453</v>
      </c>
      <c r="BX83">
        <v>1.8774740000000001</v>
      </c>
      <c r="BY83">
        <v>2.5718679999999998</v>
      </c>
      <c r="BZ83">
        <v>1.2722169999999999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5.0922999999999998</v>
      </c>
      <c r="CK83">
        <v>1.792133</v>
      </c>
      <c r="CL83">
        <v>1.856811</v>
      </c>
      <c r="CM83">
        <v>3.365221</v>
      </c>
      <c r="CN83">
        <v>3.1822590000000002</v>
      </c>
      <c r="CO83">
        <v>4.1149899999999997</v>
      </c>
      <c r="CP83">
        <v>4.080495</v>
      </c>
      <c r="CQ83">
        <v>3.3194249999999998</v>
      </c>
      <c r="CR83">
        <v>0.810867</v>
      </c>
      <c r="CS83">
        <v>1.3385050000000001</v>
      </c>
      <c r="CT83">
        <v>0</v>
      </c>
      <c r="CU83">
        <v>0</v>
      </c>
      <c r="CV83">
        <v>0.18512400000000001</v>
      </c>
      <c r="CW83">
        <v>0.92125199999999996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78.629297999999991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656.029043</v>
      </c>
      <c r="L84">
        <v>628.31598199999996</v>
      </c>
      <c r="M84">
        <v>89.035944000000001</v>
      </c>
      <c r="N84">
        <v>114.17551899999999</v>
      </c>
      <c r="O84">
        <v>119.57368200000001</v>
      </c>
      <c r="P84">
        <v>117.85553400000001</v>
      </c>
      <c r="Q84">
        <v>20.661283000000001</v>
      </c>
      <c r="R84">
        <v>39.987219000000003</v>
      </c>
      <c r="S84">
        <v>24.953828000000001</v>
      </c>
      <c r="T84">
        <v>0.53659199999999996</v>
      </c>
      <c r="U84">
        <v>334.38784500000003</v>
      </c>
      <c r="V84">
        <v>17.374562000000001</v>
      </c>
      <c r="W84">
        <v>25.591605999999999</v>
      </c>
      <c r="X84">
        <v>94.232980999999995</v>
      </c>
      <c r="Y84">
        <v>0</v>
      </c>
      <c r="Z84">
        <v>6.2798509999999998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26.285342</v>
      </c>
      <c r="AG84">
        <v>42.301079999999999</v>
      </c>
      <c r="AH84">
        <v>0</v>
      </c>
      <c r="AI84">
        <v>0</v>
      </c>
      <c r="AJ84">
        <v>0</v>
      </c>
      <c r="AK84">
        <v>52.165365999999999</v>
      </c>
      <c r="AL84">
        <v>12.247712</v>
      </c>
      <c r="AM84">
        <v>0</v>
      </c>
      <c r="AN84">
        <v>0.71330300000000002</v>
      </c>
      <c r="AO84">
        <v>0</v>
      </c>
      <c r="AP84">
        <v>2.0866720000000001</v>
      </c>
      <c r="AQ84">
        <v>46.861728999999997</v>
      </c>
      <c r="AR84">
        <v>15.867792</v>
      </c>
      <c r="AS84">
        <v>9.9250740000000004</v>
      </c>
      <c r="AT84">
        <v>14.369934000000001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78.44417399999999</v>
      </c>
      <c r="BA84">
        <f t="shared" si="4"/>
        <v>2590.2596490000005</v>
      </c>
      <c r="BD84">
        <v>6.94</v>
      </c>
      <c r="BE84">
        <v>1.84</v>
      </c>
      <c r="BF84">
        <v>2.87</v>
      </c>
      <c r="BG84">
        <v>1.72</v>
      </c>
      <c r="BH84">
        <v>6.04</v>
      </c>
      <c r="BI84">
        <v>0.84</v>
      </c>
      <c r="BJ84">
        <v>1.26</v>
      </c>
      <c r="BK84">
        <v>1.71</v>
      </c>
      <c r="BL84">
        <v>0</v>
      </c>
      <c r="BM84">
        <v>0.17</v>
      </c>
      <c r="BN84">
        <v>2.2400000000000002</v>
      </c>
      <c r="BO84">
        <v>3.61</v>
      </c>
      <c r="BP84">
        <v>0.25</v>
      </c>
      <c r="BQ84">
        <v>1.94</v>
      </c>
      <c r="BR84">
        <v>2.1</v>
      </c>
      <c r="BS84">
        <v>1.57</v>
      </c>
      <c r="BT84">
        <v>2.739954</v>
      </c>
      <c r="BU84">
        <v>1.2859339999999999</v>
      </c>
      <c r="BV84">
        <v>1.861016</v>
      </c>
      <c r="BW84">
        <v>1.861453</v>
      </c>
      <c r="BX84">
        <v>1.8774740000000001</v>
      </c>
      <c r="BY84">
        <v>2.5718679999999998</v>
      </c>
      <c r="BZ84">
        <v>1.2722169999999999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5.0922999999999998</v>
      </c>
      <c r="CK84">
        <v>1.792133</v>
      </c>
      <c r="CL84">
        <v>1.856811</v>
      </c>
      <c r="CM84">
        <v>3.365221</v>
      </c>
      <c r="CN84">
        <v>3.1822590000000002</v>
      </c>
      <c r="CO84">
        <v>4.1149899999999997</v>
      </c>
      <c r="CP84">
        <v>4.080495</v>
      </c>
      <c r="CQ84">
        <v>3.3194249999999998</v>
      </c>
      <c r="CR84">
        <v>0.810867</v>
      </c>
      <c r="CS84">
        <v>1.3385050000000001</v>
      </c>
      <c r="CT84">
        <v>0</v>
      </c>
      <c r="CU84">
        <v>0</v>
      </c>
      <c r="CV84">
        <v>0</v>
      </c>
      <c r="CW84">
        <v>0.92125199999999996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78.44417399999999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656.029043</v>
      </c>
      <c r="L85">
        <v>628.31598199999996</v>
      </c>
      <c r="M85">
        <v>89.035944000000001</v>
      </c>
      <c r="N85">
        <v>114.17551899999999</v>
      </c>
      <c r="O85">
        <v>119.57368200000001</v>
      </c>
      <c r="P85">
        <v>117.85553400000001</v>
      </c>
      <c r="Q85">
        <v>20.661283000000001</v>
      </c>
      <c r="R85">
        <v>39.987219000000003</v>
      </c>
      <c r="S85">
        <v>24.953828000000001</v>
      </c>
      <c r="T85">
        <v>0.53659199999999996</v>
      </c>
      <c r="U85">
        <v>334.38784500000003</v>
      </c>
      <c r="V85">
        <v>17.374562000000001</v>
      </c>
      <c r="W85">
        <v>35.801380000000002</v>
      </c>
      <c r="X85">
        <v>139.94870299999999</v>
      </c>
      <c r="Y85">
        <v>0</v>
      </c>
      <c r="Z85">
        <v>6.2798509999999998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17.523561999999998</v>
      </c>
      <c r="AG85">
        <v>42.301079999999999</v>
      </c>
      <c r="AH85">
        <v>0</v>
      </c>
      <c r="AI85">
        <v>0</v>
      </c>
      <c r="AJ85">
        <v>0</v>
      </c>
      <c r="AK85">
        <v>52.165365999999999</v>
      </c>
      <c r="AL85">
        <v>12.247712</v>
      </c>
      <c r="AM85">
        <v>0</v>
      </c>
      <c r="AN85">
        <v>0.69453200000000004</v>
      </c>
      <c r="AO85">
        <v>0</v>
      </c>
      <c r="AP85">
        <v>2.0866720000000001</v>
      </c>
      <c r="AQ85">
        <v>44.268839999999997</v>
      </c>
      <c r="AR85">
        <v>15.867792</v>
      </c>
      <c r="AS85">
        <v>9.9250740000000004</v>
      </c>
      <c r="AT85">
        <v>14.369934000000001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78.674675999999991</v>
      </c>
      <c r="BA85">
        <f t="shared" si="4"/>
        <v>2635.042207</v>
      </c>
      <c r="BD85">
        <v>6.94</v>
      </c>
      <c r="BE85">
        <v>1.84</v>
      </c>
      <c r="BF85">
        <v>2.87</v>
      </c>
      <c r="BG85">
        <v>1.72</v>
      </c>
      <c r="BH85">
        <v>6.04</v>
      </c>
      <c r="BI85">
        <v>0.89</v>
      </c>
      <c r="BJ85">
        <v>1.26</v>
      </c>
      <c r="BK85">
        <v>1.71</v>
      </c>
      <c r="BL85">
        <v>0</v>
      </c>
      <c r="BM85">
        <v>0.16</v>
      </c>
      <c r="BN85">
        <v>2.2400000000000002</v>
      </c>
      <c r="BO85">
        <v>3.61</v>
      </c>
      <c r="BP85">
        <v>0.25</v>
      </c>
      <c r="BQ85">
        <v>1.94</v>
      </c>
      <c r="BR85">
        <v>2.1</v>
      </c>
      <c r="BS85">
        <v>1.57</v>
      </c>
      <c r="BT85">
        <v>2.739954</v>
      </c>
      <c r="BU85">
        <v>1.2859339999999999</v>
      </c>
      <c r="BV85">
        <v>1.861016</v>
      </c>
      <c r="BW85">
        <v>1.861453</v>
      </c>
      <c r="BX85">
        <v>1.8774740000000001</v>
      </c>
      <c r="BY85">
        <v>2.5718679999999998</v>
      </c>
      <c r="BZ85">
        <v>1.2722169999999999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5.0922999999999998</v>
      </c>
      <c r="CK85">
        <v>1.792133</v>
      </c>
      <c r="CL85">
        <v>1.856811</v>
      </c>
      <c r="CM85">
        <v>3.365221</v>
      </c>
      <c r="CN85">
        <v>3.3727610000000001</v>
      </c>
      <c r="CO85">
        <v>4.1149899999999997</v>
      </c>
      <c r="CP85">
        <v>4.080495</v>
      </c>
      <c r="CQ85">
        <v>3.3194249999999998</v>
      </c>
      <c r="CR85">
        <v>0.810867</v>
      </c>
      <c r="CS85">
        <v>1.3385050000000001</v>
      </c>
      <c r="CT85">
        <v>0</v>
      </c>
      <c r="CU85">
        <v>0</v>
      </c>
      <c r="CV85">
        <v>0</v>
      </c>
      <c r="CW85">
        <v>0.92125199999999996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78.674675999999991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656.029043</v>
      </c>
      <c r="L86">
        <v>628.31598199999996</v>
      </c>
      <c r="M86">
        <v>89.035944000000001</v>
      </c>
      <c r="N86">
        <v>114.17551899999999</v>
      </c>
      <c r="O86">
        <v>119.57368200000001</v>
      </c>
      <c r="P86">
        <v>117.85553400000001</v>
      </c>
      <c r="Q86">
        <v>20.661283000000001</v>
      </c>
      <c r="R86">
        <v>39.987219000000003</v>
      </c>
      <c r="S86">
        <v>24.953828000000001</v>
      </c>
      <c r="T86">
        <v>0.53659199999999996</v>
      </c>
      <c r="U86">
        <v>334.38784500000003</v>
      </c>
      <c r="V86">
        <v>17.374562000000001</v>
      </c>
      <c r="W86">
        <v>35.801380000000002</v>
      </c>
      <c r="X86">
        <v>139.94870299999999</v>
      </c>
      <c r="Y86">
        <v>0</v>
      </c>
      <c r="Z86">
        <v>6.2798509999999998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17.523561999999998</v>
      </c>
      <c r="AG86">
        <v>42.301079999999999</v>
      </c>
      <c r="AH86">
        <v>0</v>
      </c>
      <c r="AI86">
        <v>0</v>
      </c>
      <c r="AJ86">
        <v>0</v>
      </c>
      <c r="AK86">
        <v>52.165365999999999</v>
      </c>
      <c r="AL86">
        <v>12.247712</v>
      </c>
      <c r="AM86">
        <v>0</v>
      </c>
      <c r="AN86">
        <v>0.69453200000000004</v>
      </c>
      <c r="AO86">
        <v>0</v>
      </c>
      <c r="AP86">
        <v>2.0866720000000001</v>
      </c>
      <c r="AQ86">
        <v>28.964469999999999</v>
      </c>
      <c r="AR86">
        <v>15.867792</v>
      </c>
      <c r="AS86">
        <v>9.9250740000000004</v>
      </c>
      <c r="AT86">
        <v>14.369934000000001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78.736780999999993</v>
      </c>
      <c r="BA86">
        <f t="shared" si="4"/>
        <v>2619.7999419999996</v>
      </c>
      <c r="BD86">
        <v>6.94</v>
      </c>
      <c r="BE86">
        <v>1.84</v>
      </c>
      <c r="BF86">
        <v>2.87</v>
      </c>
      <c r="BG86">
        <v>1.72</v>
      </c>
      <c r="BH86">
        <v>6.04</v>
      </c>
      <c r="BI86">
        <v>0.93</v>
      </c>
      <c r="BJ86">
        <v>1.26</v>
      </c>
      <c r="BK86">
        <v>1.71</v>
      </c>
      <c r="BL86">
        <v>0</v>
      </c>
      <c r="BM86">
        <v>0.16</v>
      </c>
      <c r="BN86">
        <v>2.2400000000000002</v>
      </c>
      <c r="BO86">
        <v>3.61</v>
      </c>
      <c r="BP86">
        <v>0.25</v>
      </c>
      <c r="BQ86">
        <v>1.94</v>
      </c>
      <c r="BR86">
        <v>2.1</v>
      </c>
      <c r="BS86">
        <v>1.57</v>
      </c>
      <c r="BT86">
        <v>2.739954</v>
      </c>
      <c r="BU86">
        <v>1.2859339999999999</v>
      </c>
      <c r="BV86">
        <v>1.861016</v>
      </c>
      <c r="BW86">
        <v>1.861453</v>
      </c>
      <c r="BX86">
        <v>1.8774740000000001</v>
      </c>
      <c r="BY86">
        <v>2.5718679999999998</v>
      </c>
      <c r="BZ86">
        <v>1.2722169999999999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5.0922999999999998</v>
      </c>
      <c r="CK86">
        <v>1.792133</v>
      </c>
      <c r="CL86">
        <v>1.856811</v>
      </c>
      <c r="CM86">
        <v>3.365221</v>
      </c>
      <c r="CN86">
        <v>3.3948659999999999</v>
      </c>
      <c r="CO86">
        <v>4.1149899999999997</v>
      </c>
      <c r="CP86">
        <v>4.080495</v>
      </c>
      <c r="CQ86">
        <v>3.3194249999999998</v>
      </c>
      <c r="CR86">
        <v>0.810867</v>
      </c>
      <c r="CS86">
        <v>1.3385050000000001</v>
      </c>
      <c r="CT86">
        <v>0</v>
      </c>
      <c r="CU86">
        <v>0</v>
      </c>
      <c r="CV86">
        <v>0</v>
      </c>
      <c r="CW86">
        <v>0.92125199999999996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78.736780999999993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656.029043</v>
      </c>
      <c r="L87">
        <v>584.17170799999997</v>
      </c>
      <c r="M87">
        <v>89.035944000000001</v>
      </c>
      <c r="N87">
        <v>114.17551899999999</v>
      </c>
      <c r="O87">
        <v>119.57368200000001</v>
      </c>
      <c r="P87">
        <v>117.85553400000001</v>
      </c>
      <c r="Q87">
        <v>20.661283000000001</v>
      </c>
      <c r="R87">
        <v>39.987219000000003</v>
      </c>
      <c r="S87">
        <v>24.953828000000001</v>
      </c>
      <c r="T87">
        <v>0.53659199999999996</v>
      </c>
      <c r="U87">
        <v>334.38784500000003</v>
      </c>
      <c r="V87">
        <v>17.374562000000001</v>
      </c>
      <c r="W87">
        <v>35.801380000000002</v>
      </c>
      <c r="X87">
        <v>141.34947199999999</v>
      </c>
      <c r="Y87">
        <v>0</v>
      </c>
      <c r="Z87">
        <v>6.2798509999999998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17.523561999999998</v>
      </c>
      <c r="AG87">
        <v>42.301079999999999</v>
      </c>
      <c r="AH87">
        <v>0</v>
      </c>
      <c r="AI87">
        <v>0</v>
      </c>
      <c r="AJ87">
        <v>0</v>
      </c>
      <c r="AK87">
        <v>52.165365999999999</v>
      </c>
      <c r="AL87">
        <v>12.247712</v>
      </c>
      <c r="AM87">
        <v>0</v>
      </c>
      <c r="AN87">
        <v>0.69453200000000004</v>
      </c>
      <c r="AO87">
        <v>0</v>
      </c>
      <c r="AP87">
        <v>2.700399</v>
      </c>
      <c r="AQ87">
        <v>29.090952000000001</v>
      </c>
      <c r="AR87">
        <v>10.578528</v>
      </c>
      <c r="AS87">
        <v>9.9250740000000004</v>
      </c>
      <c r="AT87">
        <v>14.369934000000001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78.756780999999989</v>
      </c>
      <c r="BA87">
        <f t="shared" si="4"/>
        <v>2572.5273819999993</v>
      </c>
      <c r="BD87">
        <v>6.94</v>
      </c>
      <c r="BE87">
        <v>1.84</v>
      </c>
      <c r="BF87">
        <v>2.87</v>
      </c>
      <c r="BG87">
        <v>1.72</v>
      </c>
      <c r="BH87">
        <v>6.04</v>
      </c>
      <c r="BI87">
        <v>0.96</v>
      </c>
      <c r="BJ87">
        <v>1.26</v>
      </c>
      <c r="BK87">
        <v>1.71</v>
      </c>
      <c r="BL87">
        <v>0</v>
      </c>
      <c r="BM87">
        <v>0.15</v>
      </c>
      <c r="BN87">
        <v>2.2400000000000002</v>
      </c>
      <c r="BO87">
        <v>3.61</v>
      </c>
      <c r="BP87">
        <v>0.25</v>
      </c>
      <c r="BQ87">
        <v>1.94</v>
      </c>
      <c r="BR87">
        <v>2.1</v>
      </c>
      <c r="BS87">
        <v>1.57</v>
      </c>
      <c r="BT87">
        <v>2.739954</v>
      </c>
      <c r="BU87">
        <v>1.2859339999999999</v>
      </c>
      <c r="BV87">
        <v>1.861016</v>
      </c>
      <c r="BW87">
        <v>1.861453</v>
      </c>
      <c r="BX87">
        <v>1.8774740000000001</v>
      </c>
      <c r="BY87">
        <v>2.5718679999999998</v>
      </c>
      <c r="BZ87">
        <v>1.2722169999999999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5.0922999999999998</v>
      </c>
      <c r="CK87">
        <v>1.792133</v>
      </c>
      <c r="CL87">
        <v>1.856811</v>
      </c>
      <c r="CM87">
        <v>3.365221</v>
      </c>
      <c r="CN87">
        <v>3.3948659999999999</v>
      </c>
      <c r="CO87">
        <v>4.1149899999999997</v>
      </c>
      <c r="CP87">
        <v>4.080495</v>
      </c>
      <c r="CQ87">
        <v>3.3194249999999998</v>
      </c>
      <c r="CR87">
        <v>0.810867</v>
      </c>
      <c r="CS87">
        <v>1.3385050000000001</v>
      </c>
      <c r="CT87">
        <v>0</v>
      </c>
      <c r="CU87">
        <v>0</v>
      </c>
      <c r="CV87">
        <v>0</v>
      </c>
      <c r="CW87">
        <v>0.92125199999999996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78.756780999999989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656.029043</v>
      </c>
      <c r="L88">
        <v>488.84077400000001</v>
      </c>
      <c r="M88">
        <v>89.035944000000001</v>
      </c>
      <c r="N88">
        <v>114.17551899999999</v>
      </c>
      <c r="O88">
        <v>119.57368200000001</v>
      </c>
      <c r="P88">
        <v>117.85553400000001</v>
      </c>
      <c r="Q88">
        <v>20.661283000000001</v>
      </c>
      <c r="R88">
        <v>39.987219000000003</v>
      </c>
      <c r="S88">
        <v>24.953828000000001</v>
      </c>
      <c r="T88">
        <v>0.53659199999999996</v>
      </c>
      <c r="U88">
        <v>334.38784500000003</v>
      </c>
      <c r="V88">
        <v>17.374562000000001</v>
      </c>
      <c r="W88">
        <v>35.801380000000002</v>
      </c>
      <c r="X88">
        <v>141.34947199999999</v>
      </c>
      <c r="Y88">
        <v>0</v>
      </c>
      <c r="Z88">
        <v>6.2798509999999998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17.523561999999998</v>
      </c>
      <c r="AG88">
        <v>42.301079999999999</v>
      </c>
      <c r="AH88">
        <v>0</v>
      </c>
      <c r="AI88">
        <v>0</v>
      </c>
      <c r="AJ88">
        <v>0</v>
      </c>
      <c r="AK88">
        <v>52.165365999999999</v>
      </c>
      <c r="AL88">
        <v>12.247712</v>
      </c>
      <c r="AM88">
        <v>0</v>
      </c>
      <c r="AN88">
        <v>0.69453200000000004</v>
      </c>
      <c r="AO88">
        <v>0</v>
      </c>
      <c r="AP88">
        <v>2.700399</v>
      </c>
      <c r="AQ88">
        <v>14.355752000000001</v>
      </c>
      <c r="AR88">
        <v>10.578528</v>
      </c>
      <c r="AS88">
        <v>9.9250740000000004</v>
      </c>
      <c r="AT88">
        <v>14.369934000000001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78.776780999999986</v>
      </c>
      <c r="BA88">
        <f t="shared" si="4"/>
        <v>2462.4812479999991</v>
      </c>
      <c r="BD88">
        <v>6.94</v>
      </c>
      <c r="BE88">
        <v>1.84</v>
      </c>
      <c r="BF88">
        <v>2.87</v>
      </c>
      <c r="BG88">
        <v>1.72</v>
      </c>
      <c r="BH88">
        <v>6.04</v>
      </c>
      <c r="BI88">
        <v>0.98</v>
      </c>
      <c r="BJ88">
        <v>1.26</v>
      </c>
      <c r="BK88">
        <v>1.71</v>
      </c>
      <c r="BL88">
        <v>0</v>
      </c>
      <c r="BM88">
        <v>0.15</v>
      </c>
      <c r="BN88">
        <v>2.2400000000000002</v>
      </c>
      <c r="BO88">
        <v>3.61</v>
      </c>
      <c r="BP88">
        <v>0.25</v>
      </c>
      <c r="BQ88">
        <v>1.94</v>
      </c>
      <c r="BR88">
        <v>2.1</v>
      </c>
      <c r="BS88">
        <v>1.57</v>
      </c>
      <c r="BT88">
        <v>2.739954</v>
      </c>
      <c r="BU88">
        <v>1.2859339999999999</v>
      </c>
      <c r="BV88">
        <v>1.861016</v>
      </c>
      <c r="BW88">
        <v>1.861453</v>
      </c>
      <c r="BX88">
        <v>1.8774740000000001</v>
      </c>
      <c r="BY88">
        <v>2.5718679999999998</v>
      </c>
      <c r="BZ88">
        <v>1.2722169999999999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5.0922999999999998</v>
      </c>
      <c r="CK88">
        <v>1.792133</v>
      </c>
      <c r="CL88">
        <v>1.856811</v>
      </c>
      <c r="CM88">
        <v>3.365221</v>
      </c>
      <c r="CN88">
        <v>3.3948659999999999</v>
      </c>
      <c r="CO88">
        <v>4.1149899999999997</v>
      </c>
      <c r="CP88">
        <v>4.080495</v>
      </c>
      <c r="CQ88">
        <v>3.3194249999999998</v>
      </c>
      <c r="CR88">
        <v>0.810867</v>
      </c>
      <c r="CS88">
        <v>1.3385050000000001</v>
      </c>
      <c r="CT88">
        <v>0</v>
      </c>
      <c r="CU88">
        <v>0</v>
      </c>
      <c r="CV88">
        <v>0</v>
      </c>
      <c r="CW88">
        <v>0.92125199999999996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78.776780999999986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633.45643800000005</v>
      </c>
      <c r="L89">
        <v>370.56152400000002</v>
      </c>
      <c r="M89">
        <v>89.035944000000001</v>
      </c>
      <c r="N89">
        <v>114.17551899999999</v>
      </c>
      <c r="O89">
        <v>119.57368200000001</v>
      </c>
      <c r="P89">
        <v>117.85553400000001</v>
      </c>
      <c r="Q89">
        <v>14.322886</v>
      </c>
      <c r="R89">
        <v>27.718810000000001</v>
      </c>
      <c r="S89">
        <v>17.742263999999999</v>
      </c>
      <c r="T89">
        <v>0.53659199999999996</v>
      </c>
      <c r="U89">
        <v>334.38784500000003</v>
      </c>
      <c r="V89">
        <v>12.569099</v>
      </c>
      <c r="W89">
        <v>35.801380000000002</v>
      </c>
      <c r="X89">
        <v>141.34947199999999</v>
      </c>
      <c r="Y89">
        <v>0</v>
      </c>
      <c r="Z89">
        <v>6.2798509999999998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17.523561999999998</v>
      </c>
      <c r="AG89">
        <v>42.301079999999999</v>
      </c>
      <c r="AH89">
        <v>0</v>
      </c>
      <c r="AI89">
        <v>0</v>
      </c>
      <c r="AJ89">
        <v>0</v>
      </c>
      <c r="AK89">
        <v>52.165365999999999</v>
      </c>
      <c r="AL89">
        <v>12.247712</v>
      </c>
      <c r="AM89">
        <v>0</v>
      </c>
      <c r="AN89">
        <v>0.69453200000000004</v>
      </c>
      <c r="AO89">
        <v>0</v>
      </c>
      <c r="AP89">
        <v>2.700399</v>
      </c>
      <c r="AQ89">
        <v>0</v>
      </c>
      <c r="AR89">
        <v>10.578528</v>
      </c>
      <c r="AS89">
        <v>9.9250740000000004</v>
      </c>
      <c r="AT89">
        <v>14.369934000000001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78.806780999999987</v>
      </c>
      <c r="BA89">
        <f t="shared" si="4"/>
        <v>2276.6798079999999</v>
      </c>
      <c r="BD89">
        <v>6.94</v>
      </c>
      <c r="BE89">
        <v>1.84</v>
      </c>
      <c r="BF89">
        <v>2.87</v>
      </c>
      <c r="BG89">
        <v>1.72</v>
      </c>
      <c r="BH89">
        <v>6.04</v>
      </c>
      <c r="BI89">
        <v>1.01</v>
      </c>
      <c r="BJ89">
        <v>1.26</v>
      </c>
      <c r="BK89">
        <v>1.71</v>
      </c>
      <c r="BL89">
        <v>0</v>
      </c>
      <c r="BM89">
        <v>0.15</v>
      </c>
      <c r="BN89">
        <v>2.2400000000000002</v>
      </c>
      <c r="BO89">
        <v>3.61</v>
      </c>
      <c r="BP89">
        <v>0.25</v>
      </c>
      <c r="BQ89">
        <v>1.94</v>
      </c>
      <c r="BR89">
        <v>2.1</v>
      </c>
      <c r="BS89">
        <v>1.57</v>
      </c>
      <c r="BT89">
        <v>2.739954</v>
      </c>
      <c r="BU89">
        <v>1.2859339999999999</v>
      </c>
      <c r="BV89">
        <v>1.861016</v>
      </c>
      <c r="BW89">
        <v>1.861453</v>
      </c>
      <c r="BX89">
        <v>1.8774740000000001</v>
      </c>
      <c r="BY89">
        <v>2.5718679999999998</v>
      </c>
      <c r="BZ89">
        <v>1.2722169999999999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5.0922999999999998</v>
      </c>
      <c r="CK89">
        <v>1.792133</v>
      </c>
      <c r="CL89">
        <v>1.856811</v>
      </c>
      <c r="CM89">
        <v>3.365221</v>
      </c>
      <c r="CN89">
        <v>3.3948659999999999</v>
      </c>
      <c r="CO89">
        <v>4.1149899999999997</v>
      </c>
      <c r="CP89">
        <v>4.080495</v>
      </c>
      <c r="CQ89">
        <v>3.3194249999999998</v>
      </c>
      <c r="CR89">
        <v>0.810867</v>
      </c>
      <c r="CS89">
        <v>1.3385050000000001</v>
      </c>
      <c r="CT89">
        <v>0</v>
      </c>
      <c r="CU89">
        <v>0</v>
      </c>
      <c r="CV89">
        <v>0</v>
      </c>
      <c r="CW89">
        <v>0.92125199999999996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78.806780999999987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627.70723799999996</v>
      </c>
      <c r="L90">
        <v>330.31712399999998</v>
      </c>
      <c r="M90">
        <v>89.035944000000001</v>
      </c>
      <c r="N90">
        <v>114.17551899999999</v>
      </c>
      <c r="O90">
        <v>119.57368200000001</v>
      </c>
      <c r="P90">
        <v>117.85553400000001</v>
      </c>
      <c r="Q90">
        <v>14.322886</v>
      </c>
      <c r="R90">
        <v>27.718810000000001</v>
      </c>
      <c r="S90">
        <v>17.293977000000002</v>
      </c>
      <c r="T90">
        <v>0.53659199999999996</v>
      </c>
      <c r="U90">
        <v>334.38784500000003</v>
      </c>
      <c r="V90">
        <v>12.041795</v>
      </c>
      <c r="W90">
        <v>35.801380000000002</v>
      </c>
      <c r="X90">
        <v>141.34947199999999</v>
      </c>
      <c r="Y90">
        <v>0</v>
      </c>
      <c r="Z90">
        <v>6.2798509999999998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17.523561999999998</v>
      </c>
      <c r="AG90">
        <v>42.301079999999999</v>
      </c>
      <c r="AH90">
        <v>0</v>
      </c>
      <c r="AI90">
        <v>0</v>
      </c>
      <c r="AJ90">
        <v>0</v>
      </c>
      <c r="AK90">
        <v>52.165365999999999</v>
      </c>
      <c r="AL90">
        <v>12.247712</v>
      </c>
      <c r="AM90">
        <v>0</v>
      </c>
      <c r="AN90">
        <v>0.69453200000000004</v>
      </c>
      <c r="AO90">
        <v>0</v>
      </c>
      <c r="AP90">
        <v>2.700399</v>
      </c>
      <c r="AQ90">
        <v>0</v>
      </c>
      <c r="AR90">
        <v>10.578528</v>
      </c>
      <c r="AS90">
        <v>9.9250740000000004</v>
      </c>
      <c r="AT90">
        <v>14.369934000000001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78.856780999999984</v>
      </c>
      <c r="BA90">
        <f t="shared" si="4"/>
        <v>2229.7606169999999</v>
      </c>
      <c r="BD90">
        <v>6.94</v>
      </c>
      <c r="BE90">
        <v>1.84</v>
      </c>
      <c r="BF90">
        <v>2.87</v>
      </c>
      <c r="BG90">
        <v>1.72</v>
      </c>
      <c r="BH90">
        <v>6.04</v>
      </c>
      <c r="BI90">
        <v>1.06</v>
      </c>
      <c r="BJ90">
        <v>1.26</v>
      </c>
      <c r="BK90">
        <v>1.71</v>
      </c>
      <c r="BL90">
        <v>0</v>
      </c>
      <c r="BM90">
        <v>0.15</v>
      </c>
      <c r="BN90">
        <v>2.2400000000000002</v>
      </c>
      <c r="BO90">
        <v>3.61</v>
      </c>
      <c r="BP90">
        <v>0.25</v>
      </c>
      <c r="BQ90">
        <v>1.94</v>
      </c>
      <c r="BR90">
        <v>2.1</v>
      </c>
      <c r="BS90">
        <v>1.57</v>
      </c>
      <c r="BT90">
        <v>2.739954</v>
      </c>
      <c r="BU90">
        <v>1.2859339999999999</v>
      </c>
      <c r="BV90">
        <v>1.861016</v>
      </c>
      <c r="BW90">
        <v>1.861453</v>
      </c>
      <c r="BX90">
        <v>1.8774740000000001</v>
      </c>
      <c r="BY90">
        <v>2.5718679999999998</v>
      </c>
      <c r="BZ90">
        <v>1.2722169999999999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5.0922999999999998</v>
      </c>
      <c r="CK90">
        <v>1.792133</v>
      </c>
      <c r="CL90">
        <v>1.856811</v>
      </c>
      <c r="CM90">
        <v>3.365221</v>
      </c>
      <c r="CN90">
        <v>3.3948659999999999</v>
      </c>
      <c r="CO90">
        <v>4.1149899999999997</v>
      </c>
      <c r="CP90">
        <v>4.080495</v>
      </c>
      <c r="CQ90">
        <v>3.3194249999999998</v>
      </c>
      <c r="CR90">
        <v>0.810867</v>
      </c>
      <c r="CS90">
        <v>1.3385050000000001</v>
      </c>
      <c r="CT90">
        <v>0</v>
      </c>
      <c r="CU90">
        <v>0</v>
      </c>
      <c r="CV90">
        <v>0</v>
      </c>
      <c r="CW90">
        <v>0.92125199999999996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78.856780999999984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548.36827800000003</v>
      </c>
      <c r="L91">
        <v>312.312546</v>
      </c>
      <c r="M91">
        <v>89.035944000000001</v>
      </c>
      <c r="N91">
        <v>114.17551899999999</v>
      </c>
      <c r="O91">
        <v>119.57368200000001</v>
      </c>
      <c r="P91">
        <v>117.85553400000001</v>
      </c>
      <c r="Q91">
        <v>14.322886</v>
      </c>
      <c r="R91">
        <v>27.718810000000001</v>
      </c>
      <c r="S91">
        <v>17.293977000000002</v>
      </c>
      <c r="T91">
        <v>0.53659199999999996</v>
      </c>
      <c r="U91">
        <v>334.38784500000003</v>
      </c>
      <c r="V91">
        <v>12.041795</v>
      </c>
      <c r="W91">
        <v>35.801380000000002</v>
      </c>
      <c r="X91">
        <v>141.34947199999999</v>
      </c>
      <c r="Y91">
        <v>0</v>
      </c>
      <c r="Z91">
        <v>6.2798509999999998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17.523561999999998</v>
      </c>
      <c r="AG91">
        <v>42.301079999999999</v>
      </c>
      <c r="AH91">
        <v>0</v>
      </c>
      <c r="AI91">
        <v>0</v>
      </c>
      <c r="AJ91">
        <v>0</v>
      </c>
      <c r="AK91">
        <v>52.165365999999999</v>
      </c>
      <c r="AL91">
        <v>12.247712</v>
      </c>
      <c r="AM91">
        <v>0</v>
      </c>
      <c r="AN91">
        <v>0.69453200000000004</v>
      </c>
      <c r="AO91">
        <v>0</v>
      </c>
      <c r="AP91">
        <v>2.700399</v>
      </c>
      <c r="AQ91">
        <v>0</v>
      </c>
      <c r="AR91">
        <v>8.4628219999999992</v>
      </c>
      <c r="AS91">
        <v>9.9250740000000004</v>
      </c>
      <c r="AT91">
        <v>14.369934000000001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78.894746999999995</v>
      </c>
      <c r="BA91">
        <f t="shared" si="4"/>
        <v>2130.3393390000001</v>
      </c>
      <c r="BD91">
        <v>6.94</v>
      </c>
      <c r="BE91">
        <v>1.84</v>
      </c>
      <c r="BF91">
        <v>2.87</v>
      </c>
      <c r="BG91">
        <v>1.72</v>
      </c>
      <c r="BH91">
        <v>6.04</v>
      </c>
      <c r="BI91">
        <v>1.1399999999999999</v>
      </c>
      <c r="BJ91">
        <v>1.28</v>
      </c>
      <c r="BK91">
        <v>1.71</v>
      </c>
      <c r="BL91">
        <v>0</v>
      </c>
      <c r="BM91">
        <v>0.15</v>
      </c>
      <c r="BN91">
        <v>2.2400000000000002</v>
      </c>
      <c r="BO91">
        <v>3.61</v>
      </c>
      <c r="BP91">
        <v>0.25</v>
      </c>
      <c r="BQ91">
        <v>1.94</v>
      </c>
      <c r="BR91">
        <v>2.1</v>
      </c>
      <c r="BS91">
        <v>1.57</v>
      </c>
      <c r="BT91">
        <v>2.739954</v>
      </c>
      <c r="BU91">
        <v>1.2859339999999999</v>
      </c>
      <c r="BV91">
        <v>1.7989820000000001</v>
      </c>
      <c r="BW91">
        <v>1.861453</v>
      </c>
      <c r="BX91">
        <v>1.8774740000000001</v>
      </c>
      <c r="BY91">
        <v>2.5718679999999998</v>
      </c>
      <c r="BZ91">
        <v>1.2722169999999999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5.0922999999999998</v>
      </c>
      <c r="CK91">
        <v>1.792133</v>
      </c>
      <c r="CL91">
        <v>1.856811</v>
      </c>
      <c r="CM91">
        <v>3.365221</v>
      </c>
      <c r="CN91">
        <v>3.3948659999999999</v>
      </c>
      <c r="CO91">
        <v>4.1149899999999997</v>
      </c>
      <c r="CP91">
        <v>4.080495</v>
      </c>
      <c r="CQ91">
        <v>3.3194249999999998</v>
      </c>
      <c r="CR91">
        <v>0.810867</v>
      </c>
      <c r="CS91">
        <v>1.3385050000000001</v>
      </c>
      <c r="CT91">
        <v>0</v>
      </c>
      <c r="CU91">
        <v>0</v>
      </c>
      <c r="CV91">
        <v>0</v>
      </c>
      <c r="CW91">
        <v>0.92125199999999996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78.894746999999995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516.21108600000002</v>
      </c>
      <c r="L92">
        <v>312.312546</v>
      </c>
      <c r="M92">
        <v>89.035944000000001</v>
      </c>
      <c r="N92">
        <v>114.17551899999999</v>
      </c>
      <c r="O92">
        <v>119.57368200000001</v>
      </c>
      <c r="P92">
        <v>117.85553400000001</v>
      </c>
      <c r="Q92">
        <v>10.799844999999999</v>
      </c>
      <c r="R92">
        <v>22.351835999999999</v>
      </c>
      <c r="S92">
        <v>13.832575</v>
      </c>
      <c r="T92">
        <v>0.53659199999999996</v>
      </c>
      <c r="U92">
        <v>334.38784500000003</v>
      </c>
      <c r="V92">
        <v>12.041795</v>
      </c>
      <c r="W92">
        <v>35.801380000000002</v>
      </c>
      <c r="X92">
        <v>141.34947199999999</v>
      </c>
      <c r="Y92">
        <v>0</v>
      </c>
      <c r="Z92">
        <v>6.2798509999999998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17.523561999999998</v>
      </c>
      <c r="AG92">
        <v>42.301079999999999</v>
      </c>
      <c r="AH92">
        <v>0</v>
      </c>
      <c r="AI92">
        <v>0</v>
      </c>
      <c r="AJ92">
        <v>0</v>
      </c>
      <c r="AK92">
        <v>52.165365999999999</v>
      </c>
      <c r="AL92">
        <v>12.247712</v>
      </c>
      <c r="AM92">
        <v>0</v>
      </c>
      <c r="AN92">
        <v>0.69453200000000004</v>
      </c>
      <c r="AO92">
        <v>0</v>
      </c>
      <c r="AP92">
        <v>2.700399</v>
      </c>
      <c r="AQ92">
        <v>0</v>
      </c>
      <c r="AR92">
        <v>8.4628219999999992</v>
      </c>
      <c r="AS92">
        <v>9.9250740000000004</v>
      </c>
      <c r="AT92">
        <v>14.369934000000001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78.964746999999988</v>
      </c>
      <c r="BA92">
        <f t="shared" si="4"/>
        <v>2085.9007300000003</v>
      </c>
      <c r="BD92">
        <v>6.94</v>
      </c>
      <c r="BE92">
        <v>1.84</v>
      </c>
      <c r="BF92">
        <v>2.87</v>
      </c>
      <c r="BG92">
        <v>1.72</v>
      </c>
      <c r="BH92">
        <v>6.04</v>
      </c>
      <c r="BI92">
        <v>1.21</v>
      </c>
      <c r="BJ92">
        <v>1.28</v>
      </c>
      <c r="BK92">
        <v>1.71</v>
      </c>
      <c r="BL92">
        <v>0</v>
      </c>
      <c r="BM92">
        <v>0.15</v>
      </c>
      <c r="BN92">
        <v>2.2400000000000002</v>
      </c>
      <c r="BO92">
        <v>3.61</v>
      </c>
      <c r="BP92">
        <v>0.25</v>
      </c>
      <c r="BQ92">
        <v>1.94</v>
      </c>
      <c r="BR92">
        <v>2.1</v>
      </c>
      <c r="BS92">
        <v>1.57</v>
      </c>
      <c r="BT92">
        <v>2.739954</v>
      </c>
      <c r="BU92">
        <v>1.2859339999999999</v>
      </c>
      <c r="BV92">
        <v>1.7989820000000001</v>
      </c>
      <c r="BW92">
        <v>1.861453</v>
      </c>
      <c r="BX92">
        <v>1.8774740000000001</v>
      </c>
      <c r="BY92">
        <v>2.5718679999999998</v>
      </c>
      <c r="BZ92">
        <v>1.2722169999999999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5.0922999999999998</v>
      </c>
      <c r="CK92">
        <v>1.792133</v>
      </c>
      <c r="CL92">
        <v>1.856811</v>
      </c>
      <c r="CM92">
        <v>3.365221</v>
      </c>
      <c r="CN92">
        <v>3.3948659999999999</v>
      </c>
      <c r="CO92">
        <v>4.1149899999999997</v>
      </c>
      <c r="CP92">
        <v>4.080495</v>
      </c>
      <c r="CQ92">
        <v>3.3194249999999998</v>
      </c>
      <c r="CR92">
        <v>0.810867</v>
      </c>
      <c r="CS92">
        <v>1.3385050000000001</v>
      </c>
      <c r="CT92">
        <v>0</v>
      </c>
      <c r="CU92">
        <v>0</v>
      </c>
      <c r="CV92">
        <v>0</v>
      </c>
      <c r="CW92">
        <v>0.92125199999999996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78.964746999999988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467.34288600000002</v>
      </c>
      <c r="L93">
        <v>312.312546</v>
      </c>
      <c r="M93">
        <v>89.035944000000001</v>
      </c>
      <c r="N93">
        <v>114.17551899999999</v>
      </c>
      <c r="O93">
        <v>119.57368200000001</v>
      </c>
      <c r="P93">
        <v>117.85553400000001</v>
      </c>
      <c r="Q93">
        <v>10.799844999999999</v>
      </c>
      <c r="R93">
        <v>22.351835999999999</v>
      </c>
      <c r="S93">
        <v>13.832575</v>
      </c>
      <c r="T93">
        <v>0.53659199999999996</v>
      </c>
      <c r="U93">
        <v>312.82834500000001</v>
      </c>
      <c r="V93">
        <v>9.9825820000000007</v>
      </c>
      <c r="W93">
        <v>31.973217999999999</v>
      </c>
      <c r="X93">
        <v>115.993703</v>
      </c>
      <c r="Y93">
        <v>0</v>
      </c>
      <c r="Z93">
        <v>6.2798509999999998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8.7617809999999992</v>
      </c>
      <c r="AG93">
        <v>42.301079999999999</v>
      </c>
      <c r="AH93">
        <v>0</v>
      </c>
      <c r="AI93">
        <v>0</v>
      </c>
      <c r="AJ93">
        <v>0</v>
      </c>
      <c r="AK93">
        <v>52.165365999999999</v>
      </c>
      <c r="AL93">
        <v>12.247712</v>
      </c>
      <c r="AM93">
        <v>0</v>
      </c>
      <c r="AN93">
        <v>0.69453200000000004</v>
      </c>
      <c r="AO93">
        <v>0</v>
      </c>
      <c r="AP93">
        <v>2.700399</v>
      </c>
      <c r="AQ93">
        <v>0</v>
      </c>
      <c r="AR93">
        <v>8.4628219999999992</v>
      </c>
      <c r="AS93">
        <v>9.9250740000000004</v>
      </c>
      <c r="AT93">
        <v>14.369934000000001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78.974746999999994</v>
      </c>
      <c r="BA93">
        <f t="shared" si="4"/>
        <v>1975.4781050000004</v>
      </c>
      <c r="BD93">
        <v>6.94</v>
      </c>
      <c r="BE93">
        <v>1.84</v>
      </c>
      <c r="BF93">
        <v>2.87</v>
      </c>
      <c r="BG93">
        <v>1.72</v>
      </c>
      <c r="BH93">
        <v>6.04</v>
      </c>
      <c r="BI93">
        <v>1.22</v>
      </c>
      <c r="BJ93">
        <v>1.28</v>
      </c>
      <c r="BK93">
        <v>1.71</v>
      </c>
      <c r="BL93">
        <v>0</v>
      </c>
      <c r="BM93">
        <v>0.15</v>
      </c>
      <c r="BN93">
        <v>2.2400000000000002</v>
      </c>
      <c r="BO93">
        <v>3.61</v>
      </c>
      <c r="BP93">
        <v>0.25</v>
      </c>
      <c r="BQ93">
        <v>1.94</v>
      </c>
      <c r="BR93">
        <v>2.1</v>
      </c>
      <c r="BS93">
        <v>1.57</v>
      </c>
      <c r="BT93">
        <v>2.739954</v>
      </c>
      <c r="BU93">
        <v>1.2859339999999999</v>
      </c>
      <c r="BV93">
        <v>1.7989820000000001</v>
      </c>
      <c r="BW93">
        <v>1.861453</v>
      </c>
      <c r="BX93">
        <v>1.8774740000000001</v>
      </c>
      <c r="BY93">
        <v>2.5718679999999998</v>
      </c>
      <c r="BZ93">
        <v>1.2722169999999999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5.0922999999999998</v>
      </c>
      <c r="CK93">
        <v>1.792133</v>
      </c>
      <c r="CL93">
        <v>1.856811</v>
      </c>
      <c r="CM93">
        <v>3.365221</v>
      </c>
      <c r="CN93">
        <v>3.3948659999999999</v>
      </c>
      <c r="CO93">
        <v>4.1149899999999997</v>
      </c>
      <c r="CP93">
        <v>4.080495</v>
      </c>
      <c r="CQ93">
        <v>3.3194249999999998</v>
      </c>
      <c r="CR93">
        <v>0.810867</v>
      </c>
      <c r="CS93">
        <v>1.3385050000000001</v>
      </c>
      <c r="CT93">
        <v>0</v>
      </c>
      <c r="CU93">
        <v>0</v>
      </c>
      <c r="CV93">
        <v>0</v>
      </c>
      <c r="CW93">
        <v>0.92125199999999996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78.974746999999994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410.80908599999998</v>
      </c>
      <c r="L94">
        <v>312.312546</v>
      </c>
      <c r="M94">
        <v>89.035944000000001</v>
      </c>
      <c r="N94">
        <v>114.17551899999999</v>
      </c>
      <c r="O94">
        <v>119.57368200000001</v>
      </c>
      <c r="P94">
        <v>117.85553400000001</v>
      </c>
      <c r="Q94">
        <v>11.0464</v>
      </c>
      <c r="R94">
        <v>22.351835999999999</v>
      </c>
      <c r="S94">
        <v>13.832575</v>
      </c>
      <c r="T94">
        <v>0.53659199999999996</v>
      </c>
      <c r="U94">
        <v>291.268845</v>
      </c>
      <c r="V94">
        <v>7.6340750000000002</v>
      </c>
      <c r="W94">
        <v>31.973217999999999</v>
      </c>
      <c r="X94">
        <v>115.993703</v>
      </c>
      <c r="Y94">
        <v>0</v>
      </c>
      <c r="Z94">
        <v>6.2798509999999998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8.7617809999999992</v>
      </c>
      <c r="AG94">
        <v>42.301079999999999</v>
      </c>
      <c r="AH94">
        <v>0</v>
      </c>
      <c r="AI94">
        <v>0</v>
      </c>
      <c r="AJ94">
        <v>0</v>
      </c>
      <c r="AK94">
        <v>52.165365999999999</v>
      </c>
      <c r="AL94">
        <v>12.247712</v>
      </c>
      <c r="AM94">
        <v>0</v>
      </c>
      <c r="AN94">
        <v>0.69453200000000004</v>
      </c>
      <c r="AO94">
        <v>0</v>
      </c>
      <c r="AP94">
        <v>2.700399</v>
      </c>
      <c r="AQ94">
        <v>0</v>
      </c>
      <c r="AR94">
        <v>8.4628219999999992</v>
      </c>
      <c r="AS94">
        <v>9.9250740000000004</v>
      </c>
      <c r="AT94">
        <v>14.369934000000001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78.934746999999987</v>
      </c>
      <c r="BA94">
        <f t="shared" si="4"/>
        <v>1895.242853</v>
      </c>
      <c r="BD94">
        <v>6.94</v>
      </c>
      <c r="BE94">
        <v>1.84</v>
      </c>
      <c r="BF94">
        <v>2.87</v>
      </c>
      <c r="BG94">
        <v>1.72</v>
      </c>
      <c r="BH94">
        <v>6.04</v>
      </c>
      <c r="BI94">
        <v>1.2</v>
      </c>
      <c r="BJ94">
        <v>1.26</v>
      </c>
      <c r="BK94">
        <v>1.71</v>
      </c>
      <c r="BL94">
        <v>0</v>
      </c>
      <c r="BM94">
        <v>0.15</v>
      </c>
      <c r="BN94">
        <v>2.2400000000000002</v>
      </c>
      <c r="BO94">
        <v>3.61</v>
      </c>
      <c r="BP94">
        <v>0.25</v>
      </c>
      <c r="BQ94">
        <v>1.94</v>
      </c>
      <c r="BR94">
        <v>2.1</v>
      </c>
      <c r="BS94">
        <v>1.57</v>
      </c>
      <c r="BT94">
        <v>2.739954</v>
      </c>
      <c r="BU94">
        <v>1.2859339999999999</v>
      </c>
      <c r="BV94">
        <v>1.7989820000000001</v>
      </c>
      <c r="BW94">
        <v>1.861453</v>
      </c>
      <c r="BX94">
        <v>1.8774740000000001</v>
      </c>
      <c r="BY94">
        <v>2.5718679999999998</v>
      </c>
      <c r="BZ94">
        <v>1.2722169999999999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5.0922999999999998</v>
      </c>
      <c r="CK94">
        <v>1.792133</v>
      </c>
      <c r="CL94">
        <v>1.856811</v>
      </c>
      <c r="CM94">
        <v>3.365221</v>
      </c>
      <c r="CN94">
        <v>3.3948659999999999</v>
      </c>
      <c r="CO94">
        <v>4.1149899999999997</v>
      </c>
      <c r="CP94">
        <v>4.080495</v>
      </c>
      <c r="CQ94">
        <v>3.3194249999999998</v>
      </c>
      <c r="CR94">
        <v>0.810867</v>
      </c>
      <c r="CS94">
        <v>1.3385050000000001</v>
      </c>
      <c r="CT94">
        <v>0</v>
      </c>
      <c r="CU94">
        <v>0</v>
      </c>
      <c r="CV94">
        <v>0</v>
      </c>
      <c r="CW94">
        <v>0.92125199999999996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78.934746999999987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350.44998099999998</v>
      </c>
      <c r="L95">
        <v>312.312546</v>
      </c>
      <c r="M95">
        <v>89.035944000000001</v>
      </c>
      <c r="N95">
        <v>114.17551899999999</v>
      </c>
      <c r="O95">
        <v>119.57368200000001</v>
      </c>
      <c r="P95">
        <v>117.85553400000001</v>
      </c>
      <c r="Q95">
        <v>11.391695</v>
      </c>
      <c r="R95">
        <v>22.351835999999999</v>
      </c>
      <c r="S95">
        <v>13.854340000000001</v>
      </c>
      <c r="T95">
        <v>0.53659199999999996</v>
      </c>
      <c r="U95">
        <v>267.51027599999998</v>
      </c>
      <c r="V95">
        <v>7.6340750000000002</v>
      </c>
      <c r="W95">
        <v>23.586860000000001</v>
      </c>
      <c r="X95">
        <v>107.88991900000001</v>
      </c>
      <c r="Y95">
        <v>0</v>
      </c>
      <c r="Z95">
        <v>6.2798509999999998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8.7617809999999992</v>
      </c>
      <c r="AG95">
        <v>42.301079999999999</v>
      </c>
      <c r="AH95">
        <v>0</v>
      </c>
      <c r="AI95">
        <v>0</v>
      </c>
      <c r="AJ95">
        <v>0</v>
      </c>
      <c r="AK95">
        <v>52.165365999999999</v>
      </c>
      <c r="AL95">
        <v>12.247712</v>
      </c>
      <c r="AM95">
        <v>0</v>
      </c>
      <c r="AN95">
        <v>0.69453200000000004</v>
      </c>
      <c r="AO95">
        <v>0</v>
      </c>
      <c r="AP95">
        <v>2.700399</v>
      </c>
      <c r="AQ95">
        <v>0</v>
      </c>
      <c r="AR95">
        <v>12.694234</v>
      </c>
      <c r="AS95">
        <v>9.9250740000000004</v>
      </c>
      <c r="AT95">
        <v>14.369934000000001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78.640561999999989</v>
      </c>
      <c r="BA95">
        <f t="shared" si="4"/>
        <v>1798.9393240000002</v>
      </c>
      <c r="BD95">
        <v>6.94</v>
      </c>
      <c r="BE95">
        <v>1.84</v>
      </c>
      <c r="BF95">
        <v>2.87</v>
      </c>
      <c r="BG95">
        <v>1.72</v>
      </c>
      <c r="BH95">
        <v>6.04</v>
      </c>
      <c r="BI95">
        <v>0.85</v>
      </c>
      <c r="BJ95">
        <v>1.26</v>
      </c>
      <c r="BK95">
        <v>1.71</v>
      </c>
      <c r="BL95">
        <v>0</v>
      </c>
      <c r="BM95">
        <v>0.15</v>
      </c>
      <c r="BN95">
        <v>2.2400000000000002</v>
      </c>
      <c r="BO95">
        <v>3.61</v>
      </c>
      <c r="BP95">
        <v>0.25</v>
      </c>
      <c r="BQ95">
        <v>1.94</v>
      </c>
      <c r="BR95">
        <v>2.1</v>
      </c>
      <c r="BS95">
        <v>1.57</v>
      </c>
      <c r="BT95">
        <v>2.739954</v>
      </c>
      <c r="BU95">
        <v>1.2859339999999999</v>
      </c>
      <c r="BV95">
        <v>1.854797</v>
      </c>
      <c r="BW95">
        <v>1.861453</v>
      </c>
      <c r="BX95">
        <v>1.8774740000000001</v>
      </c>
      <c r="BY95">
        <v>2.5718679999999998</v>
      </c>
      <c r="BZ95">
        <v>1.2722169999999999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5.0922999999999998</v>
      </c>
      <c r="CK95">
        <v>1.792133</v>
      </c>
      <c r="CL95">
        <v>1.856811</v>
      </c>
      <c r="CM95">
        <v>3.365221</v>
      </c>
      <c r="CN95">
        <v>3.3948659999999999</v>
      </c>
      <c r="CO95">
        <v>4.1149899999999997</v>
      </c>
      <c r="CP95">
        <v>4.080495</v>
      </c>
      <c r="CQ95">
        <v>3.3194249999999998</v>
      </c>
      <c r="CR95">
        <v>0.810867</v>
      </c>
      <c r="CS95">
        <v>1.3385050000000001</v>
      </c>
      <c r="CT95">
        <v>0</v>
      </c>
      <c r="CU95">
        <v>0</v>
      </c>
      <c r="CV95">
        <v>0</v>
      </c>
      <c r="CW95">
        <v>0.92125199999999996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78.640561999999989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348.11160799999999</v>
      </c>
      <c r="L96">
        <v>312.312546</v>
      </c>
      <c r="M96">
        <v>89.035944000000001</v>
      </c>
      <c r="N96">
        <v>114.17551899999999</v>
      </c>
      <c r="O96">
        <v>119.57368200000001</v>
      </c>
      <c r="P96">
        <v>117.85553400000001</v>
      </c>
      <c r="Q96">
        <v>10.451479000000001</v>
      </c>
      <c r="R96">
        <v>5.9043239999999999</v>
      </c>
      <c r="S96">
        <v>6.1739119999999996</v>
      </c>
      <c r="T96">
        <v>0.53659199999999996</v>
      </c>
      <c r="U96">
        <v>267.51027599999998</v>
      </c>
      <c r="V96">
        <v>0</v>
      </c>
      <c r="W96">
        <v>13.453128</v>
      </c>
      <c r="X96">
        <v>93.228798999999995</v>
      </c>
      <c r="Y96">
        <v>0</v>
      </c>
      <c r="Z96">
        <v>6.2798509999999998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8.7617809999999992</v>
      </c>
      <c r="AG96">
        <v>42.301079999999999</v>
      </c>
      <c r="AH96">
        <v>0</v>
      </c>
      <c r="AI96">
        <v>0</v>
      </c>
      <c r="AJ96">
        <v>0</v>
      </c>
      <c r="AK96">
        <v>52.165365999999999</v>
      </c>
      <c r="AL96">
        <v>12.247712</v>
      </c>
      <c r="AM96">
        <v>0</v>
      </c>
      <c r="AN96">
        <v>0.69453200000000004</v>
      </c>
      <c r="AO96">
        <v>0</v>
      </c>
      <c r="AP96">
        <v>2.700399</v>
      </c>
      <c r="AQ96">
        <v>0</v>
      </c>
      <c r="AR96">
        <v>8.4628219999999992</v>
      </c>
      <c r="AS96">
        <v>9.9250740000000004</v>
      </c>
      <c r="AT96">
        <v>14.369934000000001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78.64678099999999</v>
      </c>
      <c r="BA96">
        <f t="shared" si="4"/>
        <v>1734.8786749999999</v>
      </c>
      <c r="BD96">
        <v>6.94</v>
      </c>
      <c r="BE96">
        <v>1.84</v>
      </c>
      <c r="BF96">
        <v>2.87</v>
      </c>
      <c r="BG96">
        <v>1.72</v>
      </c>
      <c r="BH96">
        <v>6.04</v>
      </c>
      <c r="BI96">
        <v>0.85</v>
      </c>
      <c r="BJ96">
        <v>1.26</v>
      </c>
      <c r="BK96">
        <v>1.71</v>
      </c>
      <c r="BL96">
        <v>0</v>
      </c>
      <c r="BM96">
        <v>0.15</v>
      </c>
      <c r="BN96">
        <v>2.2400000000000002</v>
      </c>
      <c r="BO96">
        <v>3.61</v>
      </c>
      <c r="BP96">
        <v>0.25</v>
      </c>
      <c r="BQ96">
        <v>1.94</v>
      </c>
      <c r="BR96">
        <v>2.1</v>
      </c>
      <c r="BS96">
        <v>1.57</v>
      </c>
      <c r="BT96">
        <v>2.739954</v>
      </c>
      <c r="BU96">
        <v>1.2859339999999999</v>
      </c>
      <c r="BV96">
        <v>1.861016</v>
      </c>
      <c r="BW96">
        <v>1.861453</v>
      </c>
      <c r="BX96">
        <v>1.8774740000000001</v>
      </c>
      <c r="BY96">
        <v>2.5718679999999998</v>
      </c>
      <c r="BZ96">
        <v>1.2722169999999999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5.0922999999999998</v>
      </c>
      <c r="CK96">
        <v>1.792133</v>
      </c>
      <c r="CL96">
        <v>1.856811</v>
      </c>
      <c r="CM96">
        <v>3.365221</v>
      </c>
      <c r="CN96">
        <v>3.3948659999999999</v>
      </c>
      <c r="CO96">
        <v>4.1149899999999997</v>
      </c>
      <c r="CP96">
        <v>4.080495</v>
      </c>
      <c r="CQ96">
        <v>3.3194249999999998</v>
      </c>
      <c r="CR96">
        <v>0.810867</v>
      </c>
      <c r="CS96">
        <v>1.3385050000000001</v>
      </c>
      <c r="CT96">
        <v>0</v>
      </c>
      <c r="CU96">
        <v>0</v>
      </c>
      <c r="CV96">
        <v>0</v>
      </c>
      <c r="CW96">
        <v>0.92125199999999996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78.64678099999999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348.14303200000001</v>
      </c>
      <c r="L97">
        <v>312.312546</v>
      </c>
      <c r="M97">
        <v>89.035944000000001</v>
      </c>
      <c r="N97">
        <v>114.17551899999999</v>
      </c>
      <c r="O97">
        <v>119.57368200000001</v>
      </c>
      <c r="P97">
        <v>117.85553400000001</v>
      </c>
      <c r="Q97">
        <v>10.451479000000001</v>
      </c>
      <c r="R97">
        <v>13.553508000000001</v>
      </c>
      <c r="S97">
        <v>6.1739119999999996</v>
      </c>
      <c r="T97">
        <v>0.53659199999999996</v>
      </c>
      <c r="U97">
        <v>267.51027599999998</v>
      </c>
      <c r="V97">
        <v>0</v>
      </c>
      <c r="W97">
        <v>13.453128</v>
      </c>
      <c r="X97">
        <v>74.213363000000001</v>
      </c>
      <c r="Y97">
        <v>0</v>
      </c>
      <c r="Z97">
        <v>6.2798509999999998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8.7617809999999992</v>
      </c>
      <c r="AG97">
        <v>42.301079999999999</v>
      </c>
      <c r="AH97">
        <v>0</v>
      </c>
      <c r="AI97">
        <v>0</v>
      </c>
      <c r="AJ97">
        <v>0</v>
      </c>
      <c r="AK97">
        <v>52.165365999999999</v>
      </c>
      <c r="AL97">
        <v>12.247712</v>
      </c>
      <c r="AM97">
        <v>0</v>
      </c>
      <c r="AN97">
        <v>0.69453200000000004</v>
      </c>
      <c r="AO97">
        <v>0</v>
      </c>
      <c r="AP97">
        <v>2.700399</v>
      </c>
      <c r="AQ97">
        <v>0</v>
      </c>
      <c r="AR97">
        <v>8.4628219999999992</v>
      </c>
      <c r="AS97">
        <v>9.9250740000000004</v>
      </c>
      <c r="AT97">
        <v>14.299435000000001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78.836780999999988</v>
      </c>
      <c r="BA97">
        <f t="shared" si="4"/>
        <v>1723.6633479999998</v>
      </c>
      <c r="BD97">
        <v>6.94</v>
      </c>
      <c r="BE97">
        <v>1.84</v>
      </c>
      <c r="BF97">
        <v>2.87</v>
      </c>
      <c r="BG97">
        <v>1.72</v>
      </c>
      <c r="BH97">
        <v>6.04</v>
      </c>
      <c r="BI97">
        <v>1.04</v>
      </c>
      <c r="BJ97">
        <v>1.26</v>
      </c>
      <c r="BK97">
        <v>1.71</v>
      </c>
      <c r="BL97">
        <v>0</v>
      </c>
      <c r="BM97">
        <v>0.15</v>
      </c>
      <c r="BN97">
        <v>2.2400000000000002</v>
      </c>
      <c r="BO97">
        <v>3.61</v>
      </c>
      <c r="BP97">
        <v>0.25</v>
      </c>
      <c r="BQ97">
        <v>1.94</v>
      </c>
      <c r="BR97">
        <v>2.1</v>
      </c>
      <c r="BS97">
        <v>1.57</v>
      </c>
      <c r="BT97">
        <v>2.739954</v>
      </c>
      <c r="BU97">
        <v>1.2859339999999999</v>
      </c>
      <c r="BV97">
        <v>1.861016</v>
      </c>
      <c r="BW97">
        <v>1.861453</v>
      </c>
      <c r="BX97">
        <v>1.8774740000000001</v>
      </c>
      <c r="BY97">
        <v>2.5718679999999998</v>
      </c>
      <c r="BZ97">
        <v>1.2722169999999999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5.0922999999999998</v>
      </c>
      <c r="CK97">
        <v>1.792133</v>
      </c>
      <c r="CL97">
        <v>1.856811</v>
      </c>
      <c r="CM97">
        <v>3.365221</v>
      </c>
      <c r="CN97">
        <v>3.3948659999999999</v>
      </c>
      <c r="CO97">
        <v>4.1149899999999997</v>
      </c>
      <c r="CP97">
        <v>4.080495</v>
      </c>
      <c r="CQ97">
        <v>3.3194249999999998</v>
      </c>
      <c r="CR97">
        <v>0.810867</v>
      </c>
      <c r="CS97">
        <v>1.3385050000000001</v>
      </c>
      <c r="CT97">
        <v>0</v>
      </c>
      <c r="CU97">
        <v>0</v>
      </c>
      <c r="CV97">
        <v>0</v>
      </c>
      <c r="CW97">
        <v>0.92125199999999996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78.836780999999988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348.11160799999999</v>
      </c>
      <c r="L98">
        <v>312.312546</v>
      </c>
      <c r="M98">
        <v>89.035944000000001</v>
      </c>
      <c r="N98">
        <v>114.17551899999999</v>
      </c>
      <c r="O98">
        <v>119.57368200000001</v>
      </c>
      <c r="P98">
        <v>117.85553400000001</v>
      </c>
      <c r="Q98">
        <v>10.451479000000001</v>
      </c>
      <c r="R98">
        <v>13.553508000000001</v>
      </c>
      <c r="S98">
        <v>6.1739119999999996</v>
      </c>
      <c r="T98">
        <v>0.53659199999999996</v>
      </c>
      <c r="U98">
        <v>267.51027599999998</v>
      </c>
      <c r="V98">
        <v>0</v>
      </c>
      <c r="W98">
        <v>13.453128</v>
      </c>
      <c r="X98">
        <v>54.266519000000002</v>
      </c>
      <c r="Y98">
        <v>0</v>
      </c>
      <c r="Z98">
        <v>6.2798509999999998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8.7617809999999992</v>
      </c>
      <c r="AG98">
        <v>42.301079999999999</v>
      </c>
      <c r="AH98">
        <v>0</v>
      </c>
      <c r="AI98">
        <v>0</v>
      </c>
      <c r="AJ98">
        <v>0</v>
      </c>
      <c r="AK98">
        <v>52.165365999999999</v>
      </c>
      <c r="AL98">
        <v>12.247712</v>
      </c>
      <c r="AM98">
        <v>0</v>
      </c>
      <c r="AN98">
        <v>0.69453200000000004</v>
      </c>
      <c r="AO98">
        <v>0</v>
      </c>
      <c r="AP98">
        <v>2.700399</v>
      </c>
      <c r="AQ98">
        <v>0</v>
      </c>
      <c r="AR98">
        <v>12.694234</v>
      </c>
      <c r="AS98">
        <v>9.9250740000000004</v>
      </c>
      <c r="AT98">
        <v>14.369934000000001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78.996780999999984</v>
      </c>
      <c r="BA98">
        <f t="shared" si="4"/>
        <v>1708.1469910000001</v>
      </c>
      <c r="BD98">
        <v>6.94</v>
      </c>
      <c r="BE98">
        <v>1.84</v>
      </c>
      <c r="BF98">
        <v>2.87</v>
      </c>
      <c r="BG98">
        <v>1.72</v>
      </c>
      <c r="BH98">
        <v>6.04</v>
      </c>
      <c r="BI98">
        <v>1.2</v>
      </c>
      <c r="BJ98">
        <v>1.26</v>
      </c>
      <c r="BK98">
        <v>1.71</v>
      </c>
      <c r="BL98">
        <v>0</v>
      </c>
      <c r="BM98">
        <v>0.15</v>
      </c>
      <c r="BN98">
        <v>2.2400000000000002</v>
      </c>
      <c r="BO98">
        <v>3.61</v>
      </c>
      <c r="BP98">
        <v>0.25</v>
      </c>
      <c r="BQ98">
        <v>1.94</v>
      </c>
      <c r="BR98">
        <v>2.1</v>
      </c>
      <c r="BS98">
        <v>1.57</v>
      </c>
      <c r="BT98">
        <v>2.739954</v>
      </c>
      <c r="BU98">
        <v>1.2859339999999999</v>
      </c>
      <c r="BV98">
        <v>1.861016</v>
      </c>
      <c r="BW98">
        <v>1.861453</v>
      </c>
      <c r="BX98">
        <v>1.8774740000000001</v>
      </c>
      <c r="BY98">
        <v>2.5718679999999998</v>
      </c>
      <c r="BZ98">
        <v>1.2722169999999999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5.0922999999999998</v>
      </c>
      <c r="CK98">
        <v>1.792133</v>
      </c>
      <c r="CL98">
        <v>1.856811</v>
      </c>
      <c r="CM98">
        <v>3.365221</v>
      </c>
      <c r="CN98">
        <v>3.3948659999999999</v>
      </c>
      <c r="CO98">
        <v>4.1149899999999997</v>
      </c>
      <c r="CP98">
        <v>4.080495</v>
      </c>
      <c r="CQ98">
        <v>3.3194249999999998</v>
      </c>
      <c r="CR98">
        <v>0.810867</v>
      </c>
      <c r="CS98">
        <v>1.3385050000000001</v>
      </c>
      <c r="CT98">
        <v>0</v>
      </c>
      <c r="CU98">
        <v>0</v>
      </c>
      <c r="CV98">
        <v>0</v>
      </c>
      <c r="CW98">
        <v>0.92125199999999996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78.996780999999984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12.29369348575001</v>
      </c>
      <c r="L99">
        <f t="shared" si="6"/>
        <v>11.601279604749998</v>
      </c>
      <c r="M99">
        <f t="shared" si="6"/>
        <v>2.1368626560000026</v>
      </c>
      <c r="N99">
        <f t="shared" si="6"/>
        <v>2.7402124560000045</v>
      </c>
      <c r="O99">
        <f t="shared" si="6"/>
        <v>2.8697683680000035</v>
      </c>
      <c r="P99">
        <f t="shared" si="6"/>
        <v>2.8285328160000032</v>
      </c>
      <c r="Q99">
        <f t="shared" si="6"/>
        <v>0.39396289274999985</v>
      </c>
      <c r="R99">
        <f t="shared" si="6"/>
        <v>0.7580685712500006</v>
      </c>
      <c r="S99">
        <f t="shared" si="6"/>
        <v>0.47429795849999989</v>
      </c>
      <c r="T99">
        <f t="shared" si="6"/>
        <v>1.2878207999999983E-2</v>
      </c>
      <c r="U99">
        <f t="shared" si="6"/>
        <v>7.9422610860000082</v>
      </c>
      <c r="V99">
        <f t="shared" si="6"/>
        <v>0.29066761824999998</v>
      </c>
      <c r="W99">
        <f t="shared" si="6"/>
        <v>0.65793898024999975</v>
      </c>
      <c r="X99">
        <f t="shared" si="6"/>
        <v>2.3111517112500013</v>
      </c>
      <c r="Y99">
        <f t="shared" si="6"/>
        <v>0</v>
      </c>
      <c r="Z99">
        <f t="shared" si="6"/>
        <v>0.11739463700000011</v>
      </c>
      <c r="AA99">
        <f t="shared" si="6"/>
        <v>6.3007821500000005E-2</v>
      </c>
      <c r="AB99">
        <f t="shared" si="6"/>
        <v>0.13353015349999997</v>
      </c>
      <c r="AC99">
        <f t="shared" si="6"/>
        <v>0</v>
      </c>
      <c r="AD99">
        <f t="shared" si="6"/>
        <v>0.13173911099999994</v>
      </c>
      <c r="AE99">
        <f t="shared" si="6"/>
        <v>0.26731961700000001</v>
      </c>
      <c r="AF99">
        <f t="shared" si="6"/>
        <v>0.33382384974999985</v>
      </c>
      <c r="AG99">
        <f t="shared" si="6"/>
        <v>1.0046506500000016</v>
      </c>
      <c r="AH99">
        <f t="shared" si="6"/>
        <v>0.62254733099999993</v>
      </c>
      <c r="AI99">
        <f t="shared" si="6"/>
        <v>2.6857147500000005E-2</v>
      </c>
      <c r="AJ99">
        <f t="shared" si="6"/>
        <v>0</v>
      </c>
      <c r="AK99">
        <f t="shared" si="6"/>
        <v>1.251968784000002</v>
      </c>
      <c r="AL99">
        <f t="shared" si="6"/>
        <v>0.34772367950000038</v>
      </c>
      <c r="AM99">
        <f t="shared" si="6"/>
        <v>0.18497027324999984</v>
      </c>
      <c r="AN99">
        <f t="shared" si="6"/>
        <v>1.604932500000001E-2</v>
      </c>
      <c r="AO99">
        <f t="shared" si="6"/>
        <v>0</v>
      </c>
      <c r="AP99">
        <f t="shared" si="6"/>
        <v>7.1376461249999981E-2</v>
      </c>
      <c r="AQ99">
        <f t="shared" si="6"/>
        <v>0.60711552275000058</v>
      </c>
      <c r="AR99">
        <f t="shared" si="6"/>
        <v>0.24568631075000005</v>
      </c>
      <c r="AS99">
        <f t="shared" si="6"/>
        <v>0.25528063749999991</v>
      </c>
      <c r="AT99">
        <f t="shared" si="6"/>
        <v>0.34402146675000078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1.8944122954999998</v>
      </c>
      <c r="BA99">
        <f t="shared" si="4"/>
        <v>55.231051487250021</v>
      </c>
      <c r="BD99">
        <f t="shared" ref="BD99:DJ99" si="7">SUM(BD3:BD98)/4000</f>
        <v>0.16379500000000025</v>
      </c>
      <c r="BE99">
        <f t="shared" si="7"/>
        <v>4.4160000000000067E-2</v>
      </c>
      <c r="BF99">
        <f t="shared" si="7"/>
        <v>6.8880000000000066E-2</v>
      </c>
      <c r="BG99">
        <f t="shared" si="7"/>
        <v>4.1279999999999976E-2</v>
      </c>
      <c r="BH99">
        <f t="shared" si="7"/>
        <v>0.14268750000000008</v>
      </c>
      <c r="BI99">
        <f t="shared" si="7"/>
        <v>2.1080000000000022E-2</v>
      </c>
      <c r="BJ99">
        <f t="shared" si="7"/>
        <v>3.0502500000000054E-2</v>
      </c>
      <c r="BK99">
        <f t="shared" si="7"/>
        <v>3.3579999999999943E-2</v>
      </c>
      <c r="BL99">
        <f t="shared" si="7"/>
        <v>0</v>
      </c>
      <c r="BM99">
        <f t="shared" si="7"/>
        <v>3.7725000000000046E-3</v>
      </c>
      <c r="BN99">
        <f t="shared" si="7"/>
        <v>5.3760000000000065E-2</v>
      </c>
      <c r="BO99">
        <f t="shared" si="7"/>
        <v>8.6640000000000203E-2</v>
      </c>
      <c r="BP99">
        <f t="shared" si="7"/>
        <v>6.0000000000000001E-3</v>
      </c>
      <c r="BQ99">
        <f t="shared" si="7"/>
        <v>4.6559999999999963E-2</v>
      </c>
      <c r="BR99">
        <f t="shared" si="7"/>
        <v>5.039999999999991E-2</v>
      </c>
      <c r="BS99">
        <f t="shared" si="7"/>
        <v>3.7679999999999908E-2</v>
      </c>
      <c r="BT99">
        <f t="shared" si="7"/>
        <v>6.70018210000001E-2</v>
      </c>
      <c r="BU99">
        <f t="shared" si="7"/>
        <v>3.0862415999999959E-2</v>
      </c>
      <c r="BV99">
        <f t="shared" si="7"/>
        <v>4.5551983250000046E-2</v>
      </c>
      <c r="BW99">
        <f t="shared" si="7"/>
        <v>4.4674872000000053E-2</v>
      </c>
      <c r="BX99">
        <f t="shared" si="7"/>
        <v>4.5059376000000095E-2</v>
      </c>
      <c r="BY99">
        <f t="shared" si="7"/>
        <v>6.1724831999999917E-2</v>
      </c>
      <c r="BZ99">
        <f t="shared" si="7"/>
        <v>3.0533207999999964E-2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0.1222152000000002</v>
      </c>
      <c r="CK99">
        <f t="shared" si="7"/>
        <v>4.3011192000000101E-2</v>
      </c>
      <c r="CL99">
        <f t="shared" si="7"/>
        <v>4.4563463999999907E-2</v>
      </c>
      <c r="CM99">
        <f t="shared" si="7"/>
        <v>8.0765304000000024E-2</v>
      </c>
      <c r="CN99">
        <f t="shared" si="7"/>
        <v>7.4263174749999966E-2</v>
      </c>
      <c r="CO99">
        <f t="shared" si="7"/>
        <v>9.8759759999999877E-2</v>
      </c>
      <c r="CP99">
        <f t="shared" si="7"/>
        <v>9.2307714999999985E-2</v>
      </c>
      <c r="CQ99">
        <f t="shared" si="7"/>
        <v>7.9666200000000048E-2</v>
      </c>
      <c r="CR99">
        <f t="shared" si="7"/>
        <v>1.9460808000000031E-2</v>
      </c>
      <c r="CS99">
        <f t="shared" si="7"/>
        <v>4.9524684999999957E-2</v>
      </c>
      <c r="CT99">
        <f t="shared" si="7"/>
        <v>2.5678057499999994E-3</v>
      </c>
      <c r="CU99">
        <f t="shared" si="7"/>
        <v>5.2921389999999995E-3</v>
      </c>
      <c r="CV99">
        <f t="shared" si="7"/>
        <v>4.9849389999999999E-3</v>
      </c>
      <c r="CW99">
        <f t="shared" si="7"/>
        <v>2.0843900749999991E-2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1.8944122954999998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0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0"/>
      <c r="AS2" s="19"/>
      <c r="AT2" s="169"/>
      <c r="AU2" s="169"/>
      <c r="AV2" s="169"/>
      <c r="AW2" s="169"/>
      <c r="AX2" s="169"/>
      <c r="AY2" s="169"/>
      <c r="AZ2" s="198"/>
      <c r="BA2" s="220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0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0"/>
      <c r="AS2" s="19"/>
      <c r="AT2" s="169"/>
      <c r="AU2" s="169"/>
      <c r="AV2" s="169"/>
      <c r="AW2" s="169"/>
      <c r="AX2" s="169"/>
      <c r="AY2" s="169"/>
      <c r="AZ2" s="198"/>
      <c r="BA2" s="220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P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44951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114.98</v>
      </c>
      <c r="C3" s="75">
        <v>31.62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32.9</v>
      </c>
      <c r="J3">
        <v>74.12</v>
      </c>
      <c r="K3">
        <v>100.37</v>
      </c>
      <c r="L3">
        <v>0.89</v>
      </c>
      <c r="M3">
        <v>6.09</v>
      </c>
      <c r="N3" s="135">
        <v>0</v>
      </c>
      <c r="O3" s="135">
        <v>0</v>
      </c>
      <c r="P3" s="135">
        <v>0</v>
      </c>
      <c r="Q3">
        <v>1.18</v>
      </c>
      <c r="R3">
        <v>0</v>
      </c>
      <c r="S3">
        <v>1.33</v>
      </c>
      <c r="T3">
        <v>30.97</v>
      </c>
      <c r="U3">
        <v>10.32</v>
      </c>
      <c r="V3">
        <v>10.33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5.57</v>
      </c>
      <c r="AD3">
        <v>14.09</v>
      </c>
      <c r="AE3">
        <v>14.09</v>
      </c>
      <c r="AF3">
        <v>2.64</v>
      </c>
    </row>
    <row r="4" spans="1:32">
      <c r="A4" t="s">
        <v>46</v>
      </c>
      <c r="B4" s="75">
        <v>114.98</v>
      </c>
      <c r="C4" s="75">
        <v>31.62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32.9</v>
      </c>
      <c r="J4">
        <v>74.12</v>
      </c>
      <c r="K4">
        <v>100.37</v>
      </c>
      <c r="L4">
        <v>0.89</v>
      </c>
      <c r="M4">
        <v>6.26</v>
      </c>
      <c r="N4" s="135">
        <v>0</v>
      </c>
      <c r="O4" s="135">
        <v>0</v>
      </c>
      <c r="P4" s="135">
        <v>0</v>
      </c>
      <c r="Q4">
        <v>1.18</v>
      </c>
      <c r="R4">
        <v>0</v>
      </c>
      <c r="S4">
        <v>1.33</v>
      </c>
      <c r="T4">
        <v>25.49</v>
      </c>
      <c r="U4">
        <v>8.5</v>
      </c>
      <c r="V4">
        <v>8.48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5.42</v>
      </c>
      <c r="AD4">
        <v>8.1</v>
      </c>
      <c r="AE4">
        <v>8.1</v>
      </c>
      <c r="AF4">
        <v>2.64</v>
      </c>
    </row>
    <row r="5" spans="1:32">
      <c r="A5" t="s">
        <v>47</v>
      </c>
      <c r="B5" s="75">
        <v>114.98</v>
      </c>
      <c r="C5" s="75">
        <v>31.62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32.9</v>
      </c>
      <c r="J5">
        <v>74.12</v>
      </c>
      <c r="K5">
        <v>100.37</v>
      </c>
      <c r="L5">
        <v>0.89</v>
      </c>
      <c r="M5">
        <v>6.49</v>
      </c>
      <c r="N5" s="135">
        <v>0</v>
      </c>
      <c r="O5" s="135">
        <v>0</v>
      </c>
      <c r="P5" s="135">
        <v>0</v>
      </c>
      <c r="Q5">
        <v>1.18</v>
      </c>
      <c r="R5">
        <v>0</v>
      </c>
      <c r="S5">
        <v>1.33</v>
      </c>
      <c r="T5">
        <v>25.51</v>
      </c>
      <c r="U5">
        <v>8.5</v>
      </c>
      <c r="V5">
        <v>8.51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5.35</v>
      </c>
      <c r="AD5">
        <v>8.1300000000000008</v>
      </c>
      <c r="AE5">
        <v>8.1300000000000008</v>
      </c>
      <c r="AF5">
        <v>2.64</v>
      </c>
    </row>
    <row r="6" spans="1:32">
      <c r="A6" t="s">
        <v>48</v>
      </c>
      <c r="B6" s="75">
        <v>114.98</v>
      </c>
      <c r="C6" s="75">
        <v>31.62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32.9</v>
      </c>
      <c r="J6">
        <v>74.12</v>
      </c>
      <c r="K6">
        <v>100.37</v>
      </c>
      <c r="L6">
        <v>0.89</v>
      </c>
      <c r="M6">
        <v>6.65</v>
      </c>
      <c r="N6" s="135">
        <v>0</v>
      </c>
      <c r="O6" s="135">
        <v>0</v>
      </c>
      <c r="P6" s="135">
        <v>0</v>
      </c>
      <c r="Q6">
        <v>1.18</v>
      </c>
      <c r="R6">
        <v>0</v>
      </c>
      <c r="S6">
        <v>1.33</v>
      </c>
      <c r="T6">
        <v>25.28</v>
      </c>
      <c r="U6">
        <v>8.43</v>
      </c>
      <c r="V6">
        <v>8.42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5.32</v>
      </c>
      <c r="AD6">
        <v>8.2200000000000006</v>
      </c>
      <c r="AE6">
        <v>8.2200000000000006</v>
      </c>
      <c r="AF6">
        <v>2.64</v>
      </c>
    </row>
    <row r="7" spans="1:32">
      <c r="A7" t="s">
        <v>49</v>
      </c>
      <c r="B7" s="75">
        <v>114.98</v>
      </c>
      <c r="C7" s="75">
        <v>31.62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32.9</v>
      </c>
      <c r="J7">
        <v>74.12</v>
      </c>
      <c r="K7">
        <v>52.7</v>
      </c>
      <c r="L7">
        <v>0.89</v>
      </c>
      <c r="M7">
        <v>6.78</v>
      </c>
      <c r="N7" s="135">
        <v>0</v>
      </c>
      <c r="O7" s="135">
        <v>0</v>
      </c>
      <c r="P7" s="135">
        <v>0</v>
      </c>
      <c r="Q7">
        <v>1.18</v>
      </c>
      <c r="R7">
        <v>0</v>
      </c>
      <c r="S7">
        <v>1.33</v>
      </c>
      <c r="T7">
        <v>25</v>
      </c>
      <c r="U7">
        <v>8.33</v>
      </c>
      <c r="V7">
        <v>8.34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5.31</v>
      </c>
      <c r="AD7">
        <v>8.02</v>
      </c>
      <c r="AE7">
        <v>8.02</v>
      </c>
      <c r="AF7">
        <v>2.64</v>
      </c>
    </row>
    <row r="8" spans="1:32">
      <c r="A8" t="s">
        <v>50</v>
      </c>
      <c r="B8" s="75">
        <v>114.98</v>
      </c>
      <c r="C8" s="75">
        <v>31.62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32.9</v>
      </c>
      <c r="J8">
        <v>74.12</v>
      </c>
      <c r="K8">
        <v>52.7</v>
      </c>
      <c r="L8">
        <v>0.89</v>
      </c>
      <c r="M8">
        <v>6.45</v>
      </c>
      <c r="N8" s="135">
        <v>0</v>
      </c>
      <c r="O8" s="135">
        <v>0</v>
      </c>
      <c r="P8" s="135">
        <v>0</v>
      </c>
      <c r="Q8">
        <v>1.18</v>
      </c>
      <c r="R8">
        <v>0</v>
      </c>
      <c r="S8">
        <v>1.33</v>
      </c>
      <c r="T8">
        <v>24.7</v>
      </c>
      <c r="U8">
        <v>8.23</v>
      </c>
      <c r="V8">
        <v>8.23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5.29</v>
      </c>
      <c r="AD8">
        <v>8.06</v>
      </c>
      <c r="AE8">
        <v>8.06</v>
      </c>
      <c r="AF8">
        <v>2.64</v>
      </c>
    </row>
    <row r="9" spans="1:32">
      <c r="A9" t="s">
        <v>51</v>
      </c>
      <c r="B9" s="75">
        <v>114.98</v>
      </c>
      <c r="C9" s="75">
        <v>31.62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32.9</v>
      </c>
      <c r="J9">
        <v>74.12</v>
      </c>
      <c r="K9">
        <v>52.7</v>
      </c>
      <c r="L9">
        <v>0.89</v>
      </c>
      <c r="M9">
        <v>6.16</v>
      </c>
      <c r="N9" s="135">
        <v>0</v>
      </c>
      <c r="O9" s="135">
        <v>0</v>
      </c>
      <c r="P9" s="135">
        <v>0</v>
      </c>
      <c r="Q9">
        <v>1.18</v>
      </c>
      <c r="R9">
        <v>0</v>
      </c>
      <c r="S9">
        <v>1.33</v>
      </c>
      <c r="T9">
        <v>24.36</v>
      </c>
      <c r="U9">
        <v>8.1199999999999992</v>
      </c>
      <c r="V9">
        <v>8.11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5.28</v>
      </c>
      <c r="AD9">
        <v>8.3000000000000007</v>
      </c>
      <c r="AE9">
        <v>8.3000000000000007</v>
      </c>
      <c r="AF9">
        <v>2.64</v>
      </c>
    </row>
    <row r="10" spans="1:32">
      <c r="A10" t="s">
        <v>52</v>
      </c>
      <c r="B10" s="75">
        <v>114.98</v>
      </c>
      <c r="C10" s="75">
        <v>31.62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32.9</v>
      </c>
      <c r="J10">
        <v>74.12</v>
      </c>
      <c r="K10">
        <v>52.7</v>
      </c>
      <c r="L10">
        <v>0.89</v>
      </c>
      <c r="M10">
        <v>5.93</v>
      </c>
      <c r="N10" s="135">
        <v>0</v>
      </c>
      <c r="O10" s="135">
        <v>0</v>
      </c>
      <c r="P10" s="135">
        <v>0</v>
      </c>
      <c r="Q10">
        <v>1.18</v>
      </c>
      <c r="R10">
        <v>0</v>
      </c>
      <c r="S10">
        <v>1.33</v>
      </c>
      <c r="T10">
        <v>24</v>
      </c>
      <c r="U10">
        <v>8</v>
      </c>
      <c r="V10">
        <v>7.99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5.28</v>
      </c>
      <c r="AD10">
        <v>8.0299999999999994</v>
      </c>
      <c r="AE10">
        <v>8.0299999999999994</v>
      </c>
      <c r="AF10">
        <v>2.64</v>
      </c>
    </row>
    <row r="11" spans="1:32">
      <c r="A11" t="s">
        <v>53</v>
      </c>
      <c r="B11" s="75">
        <v>114.98</v>
      </c>
      <c r="C11" s="75">
        <v>31.62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32.9</v>
      </c>
      <c r="J11">
        <v>74.12</v>
      </c>
      <c r="K11">
        <v>52.7</v>
      </c>
      <c r="L11">
        <v>0.89</v>
      </c>
      <c r="M11">
        <v>13.42</v>
      </c>
      <c r="N11" s="135">
        <v>0</v>
      </c>
      <c r="O11" s="135">
        <v>0</v>
      </c>
      <c r="P11" s="135">
        <v>0</v>
      </c>
      <c r="Q11">
        <v>1.18</v>
      </c>
      <c r="R11">
        <v>0</v>
      </c>
      <c r="S11">
        <v>1.33</v>
      </c>
      <c r="T11">
        <v>23.61</v>
      </c>
      <c r="U11">
        <v>7.87</v>
      </c>
      <c r="V11">
        <v>7.86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4.83</v>
      </c>
      <c r="AD11">
        <v>8.26</v>
      </c>
      <c r="AE11">
        <v>8.26</v>
      </c>
      <c r="AF11">
        <v>2.64</v>
      </c>
    </row>
    <row r="12" spans="1:32">
      <c r="A12" t="s">
        <v>54</v>
      </c>
      <c r="B12" s="75">
        <v>114.98</v>
      </c>
      <c r="C12" s="75">
        <v>31.62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32.9</v>
      </c>
      <c r="J12">
        <v>74.12</v>
      </c>
      <c r="K12">
        <v>52.7</v>
      </c>
      <c r="L12">
        <v>0.89</v>
      </c>
      <c r="M12">
        <v>14.06</v>
      </c>
      <c r="N12" s="135">
        <v>0</v>
      </c>
      <c r="O12" s="135">
        <v>0</v>
      </c>
      <c r="P12" s="135">
        <v>0</v>
      </c>
      <c r="Q12">
        <v>1.18</v>
      </c>
      <c r="R12">
        <v>0</v>
      </c>
      <c r="S12">
        <v>1.33</v>
      </c>
      <c r="T12">
        <v>23.29</v>
      </c>
      <c r="U12">
        <v>7.76</v>
      </c>
      <c r="V12">
        <v>7.76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4.7</v>
      </c>
      <c r="AD12">
        <v>8.1999999999999993</v>
      </c>
      <c r="AE12">
        <v>8.1999999999999993</v>
      </c>
      <c r="AF12">
        <v>2.64</v>
      </c>
    </row>
    <row r="13" spans="1:32">
      <c r="A13" t="s">
        <v>55</v>
      </c>
      <c r="B13" s="75">
        <v>114.98</v>
      </c>
      <c r="C13" s="75">
        <v>31.62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32.9</v>
      </c>
      <c r="J13">
        <v>74.12</v>
      </c>
      <c r="K13">
        <v>52.7</v>
      </c>
      <c r="L13">
        <v>0.89</v>
      </c>
      <c r="M13">
        <v>14.27</v>
      </c>
      <c r="N13" s="135">
        <v>0</v>
      </c>
      <c r="O13" s="135">
        <v>0</v>
      </c>
      <c r="P13" s="135">
        <v>0</v>
      </c>
      <c r="Q13">
        <v>1.18</v>
      </c>
      <c r="R13">
        <v>0</v>
      </c>
      <c r="S13">
        <v>1.33</v>
      </c>
      <c r="T13">
        <v>22.82</v>
      </c>
      <c r="U13">
        <v>7.61</v>
      </c>
      <c r="V13">
        <v>7.6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4.6100000000000003</v>
      </c>
      <c r="AD13">
        <v>8.0399999999999991</v>
      </c>
      <c r="AE13">
        <v>8.0399999999999991</v>
      </c>
      <c r="AF13">
        <v>2.64</v>
      </c>
    </row>
    <row r="14" spans="1:32">
      <c r="A14" t="s">
        <v>56</v>
      </c>
      <c r="B14" s="75">
        <v>114.98</v>
      </c>
      <c r="C14" s="75">
        <v>31.62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32.9</v>
      </c>
      <c r="J14">
        <v>74.12</v>
      </c>
      <c r="K14">
        <v>52.7</v>
      </c>
      <c r="L14">
        <v>0.89</v>
      </c>
      <c r="M14">
        <v>14.47</v>
      </c>
      <c r="N14" s="135">
        <v>0</v>
      </c>
      <c r="O14" s="135">
        <v>0</v>
      </c>
      <c r="P14" s="135">
        <v>0</v>
      </c>
      <c r="Q14">
        <v>1.18</v>
      </c>
      <c r="R14">
        <v>0</v>
      </c>
      <c r="S14">
        <v>1.33</v>
      </c>
      <c r="T14">
        <v>22.31</v>
      </c>
      <c r="U14">
        <v>7.44</v>
      </c>
      <c r="V14">
        <v>7.43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4.57</v>
      </c>
      <c r="AD14">
        <v>8.2100000000000009</v>
      </c>
      <c r="AE14">
        <v>8.2100000000000009</v>
      </c>
      <c r="AF14">
        <v>2.64</v>
      </c>
    </row>
    <row r="15" spans="1:32">
      <c r="A15" t="s">
        <v>57</v>
      </c>
      <c r="B15" s="75">
        <v>114.98</v>
      </c>
      <c r="C15" s="75">
        <v>31.62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32.9</v>
      </c>
      <c r="J15">
        <v>74.12</v>
      </c>
      <c r="K15">
        <v>52.7</v>
      </c>
      <c r="L15">
        <v>0.89</v>
      </c>
      <c r="M15">
        <v>14.86</v>
      </c>
      <c r="N15" s="135">
        <v>0</v>
      </c>
      <c r="O15" s="135">
        <v>0</v>
      </c>
      <c r="P15" s="135">
        <v>0</v>
      </c>
      <c r="Q15">
        <v>1.18</v>
      </c>
      <c r="R15">
        <v>0</v>
      </c>
      <c r="S15">
        <v>1.33</v>
      </c>
      <c r="T15">
        <v>21.78</v>
      </c>
      <c r="U15">
        <v>7.26</v>
      </c>
      <c r="V15">
        <v>7.25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4.53</v>
      </c>
      <c r="AD15">
        <v>8.33</v>
      </c>
      <c r="AE15">
        <v>8.33</v>
      </c>
      <c r="AF15">
        <v>2.64</v>
      </c>
    </row>
    <row r="16" spans="1:32">
      <c r="A16" t="s">
        <v>58</v>
      </c>
      <c r="B16" s="75">
        <v>114.98</v>
      </c>
      <c r="C16" s="75">
        <v>31.62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32.9</v>
      </c>
      <c r="J16">
        <v>74.12</v>
      </c>
      <c r="K16">
        <v>52.7</v>
      </c>
      <c r="L16">
        <v>0.89</v>
      </c>
      <c r="M16">
        <v>12.17</v>
      </c>
      <c r="N16" s="135">
        <v>0</v>
      </c>
      <c r="O16" s="135">
        <v>0</v>
      </c>
      <c r="P16" s="135">
        <v>0</v>
      </c>
      <c r="Q16">
        <v>1.18</v>
      </c>
      <c r="R16">
        <v>0</v>
      </c>
      <c r="S16">
        <v>1.33</v>
      </c>
      <c r="T16">
        <v>21.34</v>
      </c>
      <c r="U16">
        <v>7.11</v>
      </c>
      <c r="V16">
        <v>7.11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4.5</v>
      </c>
      <c r="AD16">
        <v>8.06</v>
      </c>
      <c r="AE16">
        <v>8.06</v>
      </c>
      <c r="AF16">
        <v>2.64</v>
      </c>
    </row>
    <row r="17" spans="1:32">
      <c r="A17" t="s">
        <v>59</v>
      </c>
      <c r="B17" s="75">
        <v>114.98</v>
      </c>
      <c r="C17" s="75">
        <v>31.62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32.9</v>
      </c>
      <c r="J17">
        <v>74.12</v>
      </c>
      <c r="K17">
        <v>52.7</v>
      </c>
      <c r="L17">
        <v>0.89</v>
      </c>
      <c r="M17">
        <v>11.9</v>
      </c>
      <c r="N17" s="135">
        <v>0</v>
      </c>
      <c r="O17" s="135">
        <v>0</v>
      </c>
      <c r="P17" s="135">
        <v>0</v>
      </c>
      <c r="Q17">
        <v>1.18</v>
      </c>
      <c r="R17">
        <v>0</v>
      </c>
      <c r="S17">
        <v>1.33</v>
      </c>
      <c r="T17">
        <v>20.74</v>
      </c>
      <c r="U17">
        <v>6.91</v>
      </c>
      <c r="V17">
        <v>6.91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4.4800000000000004</v>
      </c>
      <c r="AD17">
        <v>19.489999999999998</v>
      </c>
      <c r="AE17">
        <v>19.489999999999998</v>
      </c>
      <c r="AF17">
        <v>2.64</v>
      </c>
    </row>
    <row r="18" spans="1:32">
      <c r="A18" t="s">
        <v>60</v>
      </c>
      <c r="B18" s="75">
        <v>114.98</v>
      </c>
      <c r="C18" s="75">
        <v>50.92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32.9</v>
      </c>
      <c r="J18">
        <v>74.12</v>
      </c>
      <c r="K18">
        <v>52.7</v>
      </c>
      <c r="L18">
        <v>0.89</v>
      </c>
      <c r="M18">
        <v>11.88</v>
      </c>
      <c r="N18" s="135">
        <v>0</v>
      </c>
      <c r="O18" s="135">
        <v>0</v>
      </c>
      <c r="P18" s="135">
        <v>0</v>
      </c>
      <c r="Q18">
        <v>1.18</v>
      </c>
      <c r="R18">
        <v>0</v>
      </c>
      <c r="S18">
        <v>1.33</v>
      </c>
      <c r="T18">
        <v>20.12</v>
      </c>
      <c r="U18">
        <v>6.71</v>
      </c>
      <c r="V18">
        <v>6.7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4.45</v>
      </c>
      <c r="AD18">
        <v>19.25</v>
      </c>
      <c r="AE18">
        <v>19.25</v>
      </c>
      <c r="AF18">
        <v>2.64</v>
      </c>
    </row>
    <row r="19" spans="1:32">
      <c r="A19" t="s">
        <v>61</v>
      </c>
      <c r="B19" s="75">
        <v>114.98</v>
      </c>
      <c r="C19" s="75">
        <v>50.92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32.9</v>
      </c>
      <c r="J19">
        <v>74.12</v>
      </c>
      <c r="K19">
        <v>52.7</v>
      </c>
      <c r="L19">
        <v>0.89</v>
      </c>
      <c r="M19">
        <v>11.83</v>
      </c>
      <c r="N19" s="135">
        <v>0</v>
      </c>
      <c r="O19" s="135">
        <v>0</v>
      </c>
      <c r="P19" s="135">
        <v>0</v>
      </c>
      <c r="Q19">
        <v>1.18</v>
      </c>
      <c r="R19">
        <v>0</v>
      </c>
      <c r="S19">
        <v>1.33</v>
      </c>
      <c r="T19">
        <v>19.600000000000001</v>
      </c>
      <c r="U19">
        <v>6.53</v>
      </c>
      <c r="V19">
        <v>6.53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4.09</v>
      </c>
      <c r="AD19">
        <v>18.75</v>
      </c>
      <c r="AE19">
        <v>18.75</v>
      </c>
      <c r="AF19">
        <v>2.64</v>
      </c>
    </row>
    <row r="20" spans="1:32">
      <c r="A20" t="s">
        <v>62</v>
      </c>
      <c r="B20" s="75">
        <v>114.98</v>
      </c>
      <c r="C20" s="75">
        <v>50.92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32.9</v>
      </c>
      <c r="J20">
        <v>74.12</v>
      </c>
      <c r="K20">
        <v>52.7</v>
      </c>
      <c r="L20">
        <v>0.89</v>
      </c>
      <c r="M20">
        <v>11.58</v>
      </c>
      <c r="N20" s="135">
        <v>0</v>
      </c>
      <c r="O20" s="135">
        <v>0</v>
      </c>
      <c r="P20" s="135">
        <v>0</v>
      </c>
      <c r="Q20">
        <v>1.18</v>
      </c>
      <c r="R20">
        <v>0</v>
      </c>
      <c r="S20">
        <v>1.33</v>
      </c>
      <c r="T20">
        <v>18.98</v>
      </c>
      <c r="U20">
        <v>6.33</v>
      </c>
      <c r="V20">
        <v>6.31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3.93</v>
      </c>
      <c r="AD20">
        <v>18.45</v>
      </c>
      <c r="AE20">
        <v>18.45</v>
      </c>
      <c r="AF20">
        <v>2.64</v>
      </c>
    </row>
    <row r="21" spans="1:32">
      <c r="A21" t="s">
        <v>63</v>
      </c>
      <c r="B21" s="75">
        <v>161.37</v>
      </c>
      <c r="C21" s="75">
        <v>50.92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32.9</v>
      </c>
      <c r="J21">
        <v>74.12</v>
      </c>
      <c r="K21">
        <v>52.7</v>
      </c>
      <c r="L21">
        <v>0.89</v>
      </c>
      <c r="M21">
        <v>11.41</v>
      </c>
      <c r="N21" s="135">
        <v>0</v>
      </c>
      <c r="O21" s="135">
        <v>0</v>
      </c>
      <c r="P21" s="135">
        <v>0</v>
      </c>
      <c r="Q21">
        <v>1.18</v>
      </c>
      <c r="R21">
        <v>0</v>
      </c>
      <c r="S21">
        <v>1.33</v>
      </c>
      <c r="T21">
        <v>18.38</v>
      </c>
      <c r="U21">
        <v>6.13</v>
      </c>
      <c r="V21">
        <v>6.11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3.86</v>
      </c>
      <c r="AD21">
        <v>28.3</v>
      </c>
      <c r="AE21">
        <v>28.3</v>
      </c>
      <c r="AF21">
        <v>2.64</v>
      </c>
    </row>
    <row r="22" spans="1:32">
      <c r="A22" t="s">
        <v>64</v>
      </c>
      <c r="B22" s="75">
        <v>161.37</v>
      </c>
      <c r="C22" s="75">
        <v>50.92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32.9</v>
      </c>
      <c r="J22">
        <v>95.82</v>
      </c>
      <c r="K22">
        <v>52.7</v>
      </c>
      <c r="L22">
        <v>0.89</v>
      </c>
      <c r="M22">
        <v>11.38</v>
      </c>
      <c r="N22" s="135">
        <v>0</v>
      </c>
      <c r="O22" s="135">
        <v>0</v>
      </c>
      <c r="P22" s="135">
        <v>0</v>
      </c>
      <c r="Q22">
        <v>1.18</v>
      </c>
      <c r="R22">
        <v>0</v>
      </c>
      <c r="S22">
        <v>1.33</v>
      </c>
      <c r="T22">
        <v>37.99</v>
      </c>
      <c r="U22">
        <v>12.66</v>
      </c>
      <c r="V22">
        <v>12.66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3.84</v>
      </c>
      <c r="AD22">
        <v>27.78</v>
      </c>
      <c r="AE22">
        <v>27.78</v>
      </c>
      <c r="AF22">
        <v>2.64</v>
      </c>
    </row>
    <row r="23" spans="1:32">
      <c r="A23" t="s">
        <v>65</v>
      </c>
      <c r="B23" s="75">
        <v>192.69</v>
      </c>
      <c r="C23" s="75">
        <v>50.92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32.9</v>
      </c>
      <c r="J23">
        <v>114.98</v>
      </c>
      <c r="K23">
        <v>52.7</v>
      </c>
      <c r="L23">
        <v>0.84</v>
      </c>
      <c r="M23">
        <v>14.92</v>
      </c>
      <c r="N23" s="135">
        <v>0</v>
      </c>
      <c r="O23" s="135">
        <v>0</v>
      </c>
      <c r="P23" s="135">
        <v>0</v>
      </c>
      <c r="Q23">
        <v>1.1399999999999999</v>
      </c>
      <c r="R23">
        <v>0</v>
      </c>
      <c r="S23">
        <v>1.29</v>
      </c>
      <c r="T23">
        <v>37.83</v>
      </c>
      <c r="U23">
        <v>12.61</v>
      </c>
      <c r="V23">
        <v>12.6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5.57</v>
      </c>
      <c r="AD23">
        <v>27.45</v>
      </c>
      <c r="AE23">
        <v>27.45</v>
      </c>
      <c r="AF23">
        <v>2.64</v>
      </c>
    </row>
    <row r="24" spans="1:32">
      <c r="A24" t="s">
        <v>66</v>
      </c>
      <c r="B24" s="75">
        <v>192.69</v>
      </c>
      <c r="C24" s="75">
        <v>50.92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32.9</v>
      </c>
      <c r="J24">
        <v>133.19</v>
      </c>
      <c r="K24">
        <v>100.37</v>
      </c>
      <c r="L24">
        <v>0.84</v>
      </c>
      <c r="M24">
        <v>15.31</v>
      </c>
      <c r="N24" s="135">
        <v>0</v>
      </c>
      <c r="O24" s="135">
        <v>0</v>
      </c>
      <c r="P24" s="135">
        <v>0</v>
      </c>
      <c r="Q24">
        <v>1.1399999999999999</v>
      </c>
      <c r="R24">
        <v>0</v>
      </c>
      <c r="S24">
        <v>1.29</v>
      </c>
      <c r="T24">
        <v>37.61</v>
      </c>
      <c r="U24">
        <v>12.54</v>
      </c>
      <c r="V24">
        <v>12.53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5.42</v>
      </c>
      <c r="AD24">
        <v>27.05</v>
      </c>
      <c r="AE24">
        <v>27.05</v>
      </c>
      <c r="AF24">
        <v>2.64</v>
      </c>
    </row>
    <row r="25" spans="1:32">
      <c r="A25" t="s">
        <v>67</v>
      </c>
      <c r="B25" s="75">
        <v>192.69</v>
      </c>
      <c r="C25" s="75">
        <v>50.92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32.9</v>
      </c>
      <c r="J25">
        <v>133.19</v>
      </c>
      <c r="K25">
        <v>100.37</v>
      </c>
      <c r="L25">
        <v>0.84</v>
      </c>
      <c r="M25">
        <v>15.71</v>
      </c>
      <c r="N25" s="135">
        <v>0</v>
      </c>
      <c r="O25" s="135">
        <v>0</v>
      </c>
      <c r="P25" s="135">
        <v>0</v>
      </c>
      <c r="Q25">
        <v>1.1399999999999999</v>
      </c>
      <c r="R25">
        <v>0</v>
      </c>
      <c r="S25">
        <v>1.29</v>
      </c>
      <c r="T25">
        <v>37.26</v>
      </c>
      <c r="U25">
        <v>12.42</v>
      </c>
      <c r="V25">
        <v>12.42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5.35</v>
      </c>
      <c r="AD25">
        <v>26.62</v>
      </c>
      <c r="AE25">
        <v>26.62</v>
      </c>
      <c r="AF25">
        <v>2.64</v>
      </c>
    </row>
    <row r="26" spans="1:32">
      <c r="A26" t="s">
        <v>68</v>
      </c>
      <c r="B26" s="75">
        <v>229.97</v>
      </c>
      <c r="C26" s="75">
        <v>60.81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32.9</v>
      </c>
      <c r="J26">
        <v>133.19</v>
      </c>
      <c r="K26">
        <v>100.37</v>
      </c>
      <c r="L26">
        <v>0.84</v>
      </c>
      <c r="M26">
        <v>16.309999999999999</v>
      </c>
      <c r="N26" s="135">
        <v>0</v>
      </c>
      <c r="O26" s="135">
        <v>0</v>
      </c>
      <c r="P26" s="135">
        <v>0</v>
      </c>
      <c r="Q26">
        <v>1.1399999999999999</v>
      </c>
      <c r="R26">
        <v>0</v>
      </c>
      <c r="S26">
        <v>1.29</v>
      </c>
      <c r="T26">
        <v>37.200000000000003</v>
      </c>
      <c r="U26">
        <v>12.4</v>
      </c>
      <c r="V26">
        <v>12.39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5.32</v>
      </c>
      <c r="AD26">
        <v>26.38</v>
      </c>
      <c r="AE26">
        <v>26.38</v>
      </c>
      <c r="AF26">
        <v>2.64</v>
      </c>
    </row>
    <row r="27" spans="1:32">
      <c r="A27" t="s">
        <v>69</v>
      </c>
      <c r="B27" s="75">
        <v>229.97</v>
      </c>
      <c r="C27" s="75">
        <v>76.66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32.9</v>
      </c>
      <c r="J27">
        <v>133.19</v>
      </c>
      <c r="K27">
        <v>100.37</v>
      </c>
      <c r="L27">
        <v>0.84</v>
      </c>
      <c r="M27">
        <v>16.91</v>
      </c>
      <c r="N27" s="135">
        <v>0</v>
      </c>
      <c r="O27" s="135">
        <v>0</v>
      </c>
      <c r="P27" s="135">
        <v>0</v>
      </c>
      <c r="Q27">
        <v>1.1399999999999999</v>
      </c>
      <c r="R27">
        <v>0</v>
      </c>
      <c r="S27">
        <v>1.29</v>
      </c>
      <c r="T27">
        <v>36.86</v>
      </c>
      <c r="U27">
        <v>12.29</v>
      </c>
      <c r="V27">
        <v>12.27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5.31</v>
      </c>
      <c r="AD27">
        <v>26.03</v>
      </c>
      <c r="AE27">
        <v>26.03</v>
      </c>
      <c r="AF27">
        <v>2.64</v>
      </c>
    </row>
    <row r="28" spans="1:32">
      <c r="A28" t="s">
        <v>70</v>
      </c>
      <c r="B28" s="75">
        <v>229.97</v>
      </c>
      <c r="C28" s="75">
        <v>76.66</v>
      </c>
      <c r="D28" s="135">
        <f t="shared" si="0"/>
        <v>0.05</v>
      </c>
      <c r="E28" s="75"/>
      <c r="F28" s="78">
        <v>0</v>
      </c>
      <c r="G28" s="78">
        <v>0</v>
      </c>
      <c r="H28" s="78">
        <v>0</v>
      </c>
      <c r="I28">
        <v>32.9</v>
      </c>
      <c r="J28">
        <v>133.19</v>
      </c>
      <c r="K28">
        <v>100.37</v>
      </c>
      <c r="L28">
        <v>0.84</v>
      </c>
      <c r="M28">
        <v>17.510000000000002</v>
      </c>
      <c r="N28" s="135">
        <v>0</v>
      </c>
      <c r="O28" s="135">
        <v>0.05</v>
      </c>
      <c r="P28" s="135">
        <v>0</v>
      </c>
      <c r="Q28">
        <v>1.1399999999999999</v>
      </c>
      <c r="R28">
        <v>0</v>
      </c>
      <c r="S28">
        <v>1.29</v>
      </c>
      <c r="T28">
        <v>36.5</v>
      </c>
      <c r="U28">
        <v>12.17</v>
      </c>
      <c r="V28">
        <v>12.15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5.29</v>
      </c>
      <c r="AD28">
        <v>18.649999999999999</v>
      </c>
      <c r="AE28">
        <v>18.649999999999999</v>
      </c>
      <c r="AF28">
        <v>2.64</v>
      </c>
    </row>
    <row r="29" spans="1:32">
      <c r="A29" t="s">
        <v>71</v>
      </c>
      <c r="B29" s="75">
        <v>229.97</v>
      </c>
      <c r="C29" s="75">
        <v>76.66</v>
      </c>
      <c r="D29" s="135">
        <f t="shared" si="0"/>
        <v>0.05</v>
      </c>
      <c r="E29" s="75"/>
      <c r="F29" s="78">
        <v>0</v>
      </c>
      <c r="G29" s="78">
        <v>0</v>
      </c>
      <c r="H29" s="78">
        <v>0</v>
      </c>
      <c r="I29">
        <v>56.4</v>
      </c>
      <c r="J29">
        <v>133.19</v>
      </c>
      <c r="K29">
        <v>100.37</v>
      </c>
      <c r="L29">
        <v>0.84</v>
      </c>
      <c r="M29">
        <v>17.899999999999999</v>
      </c>
      <c r="N29" s="135">
        <v>0</v>
      </c>
      <c r="O29" s="135">
        <v>0.05</v>
      </c>
      <c r="P29" s="135">
        <v>0</v>
      </c>
      <c r="Q29">
        <v>1.1399999999999999</v>
      </c>
      <c r="R29">
        <v>0</v>
      </c>
      <c r="S29">
        <v>1.29</v>
      </c>
      <c r="T29">
        <v>33.1</v>
      </c>
      <c r="U29">
        <v>11.03</v>
      </c>
      <c r="V29">
        <v>11.05</v>
      </c>
      <c r="W29">
        <v>0</v>
      </c>
      <c r="X29">
        <v>0</v>
      </c>
      <c r="Y29">
        <v>0.25</v>
      </c>
      <c r="Z29">
        <v>0</v>
      </c>
      <c r="AA29">
        <v>0</v>
      </c>
      <c r="AB29">
        <v>0</v>
      </c>
      <c r="AC29">
        <v>5.28</v>
      </c>
      <c r="AD29">
        <v>18.260000000000002</v>
      </c>
      <c r="AE29">
        <v>18.260000000000002</v>
      </c>
      <c r="AF29">
        <v>2.64</v>
      </c>
    </row>
    <row r="30" spans="1:32">
      <c r="A30" t="s">
        <v>72</v>
      </c>
      <c r="B30" s="75">
        <v>229.97</v>
      </c>
      <c r="C30" s="75">
        <v>76.66</v>
      </c>
      <c r="D30" s="135">
        <f t="shared" si="0"/>
        <v>4.03</v>
      </c>
      <c r="E30" s="75"/>
      <c r="F30" s="78">
        <v>0</v>
      </c>
      <c r="G30" s="78">
        <v>0</v>
      </c>
      <c r="H30" s="78">
        <v>0</v>
      </c>
      <c r="I30">
        <v>56.4</v>
      </c>
      <c r="J30">
        <v>133.19</v>
      </c>
      <c r="K30">
        <v>100.37</v>
      </c>
      <c r="L30">
        <v>0.84</v>
      </c>
      <c r="M30">
        <v>18.010000000000002</v>
      </c>
      <c r="N30" s="135">
        <v>2.23</v>
      </c>
      <c r="O30" s="135">
        <v>0.35</v>
      </c>
      <c r="P30" s="135">
        <v>1.45</v>
      </c>
      <c r="Q30">
        <v>1.1399999999999999</v>
      </c>
      <c r="R30">
        <v>0</v>
      </c>
      <c r="S30">
        <v>1.29</v>
      </c>
      <c r="T30">
        <v>32.78</v>
      </c>
      <c r="U30">
        <v>10.93</v>
      </c>
      <c r="V30">
        <v>10.93</v>
      </c>
      <c r="W30">
        <v>0</v>
      </c>
      <c r="X30">
        <v>0</v>
      </c>
      <c r="Y30">
        <v>0.6</v>
      </c>
      <c r="Z30">
        <v>0</v>
      </c>
      <c r="AA30">
        <v>0</v>
      </c>
      <c r="AB30">
        <v>0</v>
      </c>
      <c r="AC30">
        <v>5.28</v>
      </c>
      <c r="AD30">
        <v>17.829999999999998</v>
      </c>
      <c r="AE30">
        <v>17.829999999999998</v>
      </c>
      <c r="AF30">
        <v>2.64</v>
      </c>
    </row>
    <row r="31" spans="1:32">
      <c r="A31" t="s">
        <v>73</v>
      </c>
      <c r="B31" s="75">
        <v>229.97</v>
      </c>
      <c r="C31" s="75">
        <v>76.66</v>
      </c>
      <c r="D31" s="135">
        <f t="shared" si="0"/>
        <v>17.649999999999999</v>
      </c>
      <c r="E31" s="75"/>
      <c r="F31" s="78">
        <v>0</v>
      </c>
      <c r="G31" s="78">
        <v>0</v>
      </c>
      <c r="H31" s="78">
        <v>0</v>
      </c>
      <c r="I31">
        <v>56.4</v>
      </c>
      <c r="J31">
        <v>133.19</v>
      </c>
      <c r="K31">
        <v>100.37</v>
      </c>
      <c r="L31">
        <v>0.84</v>
      </c>
      <c r="M31">
        <v>18.13</v>
      </c>
      <c r="N31" s="135">
        <v>8.48</v>
      </c>
      <c r="O31" s="135">
        <v>2.25</v>
      </c>
      <c r="P31" s="135">
        <v>6.92</v>
      </c>
      <c r="Q31">
        <v>1.1399999999999999</v>
      </c>
      <c r="R31">
        <v>0.25</v>
      </c>
      <c r="S31">
        <v>1.29</v>
      </c>
      <c r="T31">
        <v>32.32</v>
      </c>
      <c r="U31">
        <v>10.77</v>
      </c>
      <c r="V31">
        <v>10.78</v>
      </c>
      <c r="W31">
        <v>0</v>
      </c>
      <c r="X31">
        <v>0</v>
      </c>
      <c r="Y31">
        <v>0.99</v>
      </c>
      <c r="Z31">
        <v>0</v>
      </c>
      <c r="AA31">
        <v>0</v>
      </c>
      <c r="AB31">
        <v>0</v>
      </c>
      <c r="AC31">
        <v>4.83</v>
      </c>
      <c r="AD31">
        <v>18.079999999999998</v>
      </c>
      <c r="AE31">
        <v>18.079999999999998</v>
      </c>
      <c r="AF31">
        <v>2.64</v>
      </c>
    </row>
    <row r="32" spans="1:32">
      <c r="A32" t="s">
        <v>74</v>
      </c>
      <c r="B32" s="75">
        <v>229.97</v>
      </c>
      <c r="C32" s="75">
        <v>76.66</v>
      </c>
      <c r="D32" s="135">
        <f t="shared" si="0"/>
        <v>35.03</v>
      </c>
      <c r="E32" s="75"/>
      <c r="F32" s="78">
        <v>0</v>
      </c>
      <c r="G32" s="78">
        <v>0</v>
      </c>
      <c r="H32" s="78">
        <v>0</v>
      </c>
      <c r="I32">
        <v>56.4</v>
      </c>
      <c r="J32">
        <v>133.19</v>
      </c>
      <c r="K32">
        <v>100.37</v>
      </c>
      <c r="L32">
        <v>0.84</v>
      </c>
      <c r="M32">
        <v>18.27</v>
      </c>
      <c r="N32" s="135">
        <v>15.45</v>
      </c>
      <c r="O32" s="135">
        <v>6.5</v>
      </c>
      <c r="P32" s="135">
        <v>13.08</v>
      </c>
      <c r="Q32">
        <v>1.1399999999999999</v>
      </c>
      <c r="R32">
        <v>2.19</v>
      </c>
      <c r="S32">
        <v>1.29</v>
      </c>
      <c r="T32">
        <v>31.81</v>
      </c>
      <c r="U32">
        <v>10.6</v>
      </c>
      <c r="V32">
        <v>10.61</v>
      </c>
      <c r="W32">
        <v>0.44</v>
      </c>
      <c r="X32">
        <v>0.09</v>
      </c>
      <c r="Y32">
        <v>1.33</v>
      </c>
      <c r="Z32">
        <v>0</v>
      </c>
      <c r="AA32">
        <v>0</v>
      </c>
      <c r="AB32">
        <v>0</v>
      </c>
      <c r="AC32">
        <v>4.7</v>
      </c>
      <c r="AD32">
        <v>17.809999999999999</v>
      </c>
      <c r="AE32">
        <v>17.809999999999999</v>
      </c>
      <c r="AF32">
        <v>2.64</v>
      </c>
    </row>
    <row r="33" spans="1:32">
      <c r="A33" t="s">
        <v>75</v>
      </c>
      <c r="B33" s="75">
        <v>229.97</v>
      </c>
      <c r="C33" s="75">
        <v>76.66</v>
      </c>
      <c r="D33" s="135">
        <f t="shared" si="0"/>
        <v>56.379999999999995</v>
      </c>
      <c r="E33" s="75"/>
      <c r="F33" s="78">
        <v>0.04</v>
      </c>
      <c r="G33" s="78">
        <v>0.04</v>
      </c>
      <c r="H33" s="78">
        <v>0.04</v>
      </c>
      <c r="I33">
        <v>56.4</v>
      </c>
      <c r="J33">
        <v>133.19</v>
      </c>
      <c r="K33">
        <v>100.37</v>
      </c>
      <c r="L33">
        <v>0.84</v>
      </c>
      <c r="M33">
        <v>18.41</v>
      </c>
      <c r="N33" s="135">
        <v>21.56</v>
      </c>
      <c r="O33" s="135">
        <v>11.96</v>
      </c>
      <c r="P33" s="135">
        <v>22.86</v>
      </c>
      <c r="Q33">
        <v>1.1399999999999999</v>
      </c>
      <c r="R33">
        <v>5.37</v>
      </c>
      <c r="S33">
        <v>1.29</v>
      </c>
      <c r="T33">
        <v>31.27</v>
      </c>
      <c r="U33">
        <v>10.43</v>
      </c>
      <c r="V33">
        <v>10.42</v>
      </c>
      <c r="W33">
        <v>1.32</v>
      </c>
      <c r="X33">
        <v>0.26</v>
      </c>
      <c r="Y33">
        <v>2.77</v>
      </c>
      <c r="Z33">
        <v>0.77</v>
      </c>
      <c r="AA33">
        <v>0.67</v>
      </c>
      <c r="AB33">
        <v>0.33</v>
      </c>
      <c r="AC33">
        <v>3.8</v>
      </c>
      <c r="AD33">
        <v>21.94</v>
      </c>
      <c r="AE33">
        <v>21.94</v>
      </c>
      <c r="AF33">
        <v>2.64</v>
      </c>
    </row>
    <row r="34" spans="1:32">
      <c r="A34" t="s">
        <v>76</v>
      </c>
      <c r="B34" s="75">
        <v>229.97</v>
      </c>
      <c r="C34" s="75">
        <v>76.66</v>
      </c>
      <c r="D34" s="135">
        <f t="shared" si="0"/>
        <v>84.05</v>
      </c>
      <c r="E34" s="75"/>
      <c r="F34" s="78">
        <v>0.33</v>
      </c>
      <c r="G34" s="78">
        <v>0.33</v>
      </c>
      <c r="H34" s="78">
        <v>0.34</v>
      </c>
      <c r="I34">
        <v>56.4</v>
      </c>
      <c r="J34">
        <v>133.19</v>
      </c>
      <c r="K34">
        <v>100.37</v>
      </c>
      <c r="L34">
        <v>0.84</v>
      </c>
      <c r="M34">
        <v>16.260000000000002</v>
      </c>
      <c r="N34" s="135">
        <v>30.48</v>
      </c>
      <c r="O34" s="135">
        <v>21.46</v>
      </c>
      <c r="P34" s="135">
        <v>32.11</v>
      </c>
      <c r="Q34">
        <v>1.1399999999999999</v>
      </c>
      <c r="R34">
        <v>9.33</v>
      </c>
      <c r="S34">
        <v>1.29</v>
      </c>
      <c r="T34">
        <v>30.83</v>
      </c>
      <c r="U34">
        <v>10.28</v>
      </c>
      <c r="V34">
        <v>10.28</v>
      </c>
      <c r="W34">
        <v>7.53</v>
      </c>
      <c r="X34">
        <v>1.5</v>
      </c>
      <c r="Y34">
        <v>8.9700000000000006</v>
      </c>
      <c r="Z34">
        <v>4.62</v>
      </c>
      <c r="AA34">
        <v>0.67</v>
      </c>
      <c r="AB34">
        <v>0.33</v>
      </c>
      <c r="AC34">
        <v>3.71</v>
      </c>
      <c r="AD34">
        <v>21.89</v>
      </c>
      <c r="AE34">
        <v>21.89</v>
      </c>
      <c r="AF34">
        <v>2.64</v>
      </c>
    </row>
    <row r="35" spans="1:32">
      <c r="A35" t="s">
        <v>77</v>
      </c>
      <c r="B35" s="75">
        <v>229.97</v>
      </c>
      <c r="C35" s="75">
        <v>76.66</v>
      </c>
      <c r="D35" s="135">
        <f t="shared" si="0"/>
        <v>89.05</v>
      </c>
      <c r="E35" s="75"/>
      <c r="F35" s="78">
        <v>1.1299999999999999</v>
      </c>
      <c r="G35" s="78">
        <v>1.1299999999999999</v>
      </c>
      <c r="H35" s="78">
        <v>1.1499999999999999</v>
      </c>
      <c r="I35">
        <v>56.4</v>
      </c>
      <c r="J35">
        <v>133.19</v>
      </c>
      <c r="K35">
        <v>100.37</v>
      </c>
      <c r="L35">
        <v>0.84</v>
      </c>
      <c r="M35">
        <v>16.309999999999999</v>
      </c>
      <c r="N35" s="135">
        <v>29.68</v>
      </c>
      <c r="O35" s="135">
        <v>29.68</v>
      </c>
      <c r="P35" s="135">
        <v>29.69</v>
      </c>
      <c r="Q35">
        <v>1.1399999999999999</v>
      </c>
      <c r="R35">
        <v>13.84</v>
      </c>
      <c r="S35">
        <v>1.29</v>
      </c>
      <c r="T35">
        <v>30.24</v>
      </c>
      <c r="U35">
        <v>10.08</v>
      </c>
      <c r="V35">
        <v>10.07</v>
      </c>
      <c r="W35">
        <v>17.03</v>
      </c>
      <c r="X35">
        <v>3.4</v>
      </c>
      <c r="Y35">
        <v>11.68</v>
      </c>
      <c r="Z35">
        <v>9.76</v>
      </c>
      <c r="AA35">
        <v>6</v>
      </c>
      <c r="AB35">
        <v>3</v>
      </c>
      <c r="AC35">
        <v>3.73</v>
      </c>
      <c r="AD35">
        <v>21.6</v>
      </c>
      <c r="AE35">
        <v>21.6</v>
      </c>
      <c r="AF35">
        <v>2.64</v>
      </c>
    </row>
    <row r="36" spans="1:32">
      <c r="A36" t="s">
        <v>78</v>
      </c>
      <c r="B36" s="75">
        <v>229.97</v>
      </c>
      <c r="C36" s="75">
        <v>76.66</v>
      </c>
      <c r="D36" s="135">
        <f t="shared" si="0"/>
        <v>89.05</v>
      </c>
      <c r="E36" s="75"/>
      <c r="F36" s="78">
        <v>2.57</v>
      </c>
      <c r="G36" s="78">
        <v>2.57</v>
      </c>
      <c r="H36" s="78">
        <v>2.64</v>
      </c>
      <c r="I36">
        <v>56.4</v>
      </c>
      <c r="J36">
        <v>133.19</v>
      </c>
      <c r="K36">
        <v>100.37</v>
      </c>
      <c r="L36">
        <v>0.84</v>
      </c>
      <c r="M36">
        <v>16.16</v>
      </c>
      <c r="N36" s="135">
        <v>29.68</v>
      </c>
      <c r="O36" s="135">
        <v>29.68</v>
      </c>
      <c r="P36" s="135">
        <v>29.69</v>
      </c>
      <c r="Q36">
        <v>1.1399999999999999</v>
      </c>
      <c r="R36">
        <v>18.600000000000001</v>
      </c>
      <c r="S36">
        <v>1.29</v>
      </c>
      <c r="T36">
        <v>28.12</v>
      </c>
      <c r="U36">
        <v>9.3699999999999992</v>
      </c>
      <c r="V36">
        <v>9.3800000000000008</v>
      </c>
      <c r="W36">
        <v>30.4</v>
      </c>
      <c r="X36">
        <v>6.08</v>
      </c>
      <c r="Y36">
        <v>18.57</v>
      </c>
      <c r="Z36">
        <v>15.64</v>
      </c>
      <c r="AA36">
        <v>11.33</v>
      </c>
      <c r="AB36">
        <v>5.67</v>
      </c>
      <c r="AC36">
        <v>3.71</v>
      </c>
      <c r="AD36">
        <v>21.29</v>
      </c>
      <c r="AE36">
        <v>21.29</v>
      </c>
      <c r="AF36">
        <v>2.64</v>
      </c>
    </row>
    <row r="37" spans="1:32">
      <c r="A37" t="s">
        <v>79</v>
      </c>
      <c r="B37" s="75">
        <v>229.97</v>
      </c>
      <c r="C37" s="75">
        <v>76.66</v>
      </c>
      <c r="D37" s="135">
        <f t="shared" si="0"/>
        <v>89.05</v>
      </c>
      <c r="E37" s="75"/>
      <c r="F37" s="78">
        <v>3.13</v>
      </c>
      <c r="G37" s="78">
        <v>3.13</v>
      </c>
      <c r="H37" s="78">
        <v>3.21</v>
      </c>
      <c r="I37">
        <v>56.4</v>
      </c>
      <c r="J37">
        <v>133.19</v>
      </c>
      <c r="K37">
        <v>100.37</v>
      </c>
      <c r="L37">
        <v>0.84</v>
      </c>
      <c r="M37">
        <v>15.67</v>
      </c>
      <c r="N37" s="135">
        <v>29.68</v>
      </c>
      <c r="O37" s="135">
        <v>29.68</v>
      </c>
      <c r="P37" s="135">
        <v>29.69</v>
      </c>
      <c r="Q37">
        <v>1.1399999999999999</v>
      </c>
      <c r="R37">
        <v>23.54</v>
      </c>
      <c r="S37">
        <v>1.29</v>
      </c>
      <c r="T37">
        <v>27.59</v>
      </c>
      <c r="U37">
        <v>9.1999999999999993</v>
      </c>
      <c r="V37">
        <v>9.1999999999999993</v>
      </c>
      <c r="W37">
        <v>46.96</v>
      </c>
      <c r="X37">
        <v>9.39</v>
      </c>
      <c r="Y37">
        <v>25.38</v>
      </c>
      <c r="Z37">
        <v>20.34</v>
      </c>
      <c r="AA37">
        <v>33.33</v>
      </c>
      <c r="AB37">
        <v>16.670000000000002</v>
      </c>
      <c r="AC37">
        <v>3.7</v>
      </c>
      <c r="AD37">
        <v>20.93</v>
      </c>
      <c r="AE37">
        <v>20.93</v>
      </c>
      <c r="AF37">
        <v>2.64</v>
      </c>
    </row>
    <row r="38" spans="1:32">
      <c r="A38" t="s">
        <v>80</v>
      </c>
      <c r="B38" s="75">
        <v>229.97</v>
      </c>
      <c r="C38" s="75">
        <v>76.66</v>
      </c>
      <c r="D38" s="135">
        <f t="shared" si="0"/>
        <v>89.05</v>
      </c>
      <c r="E38" s="75"/>
      <c r="F38" s="78">
        <v>3.95</v>
      </c>
      <c r="G38" s="78">
        <v>3.95</v>
      </c>
      <c r="H38" s="78">
        <v>4.05</v>
      </c>
      <c r="I38">
        <v>56.4</v>
      </c>
      <c r="J38">
        <v>133.19</v>
      </c>
      <c r="K38">
        <v>100.37</v>
      </c>
      <c r="L38">
        <v>0.84</v>
      </c>
      <c r="M38">
        <v>15.22</v>
      </c>
      <c r="N38" s="135">
        <v>29.68</v>
      </c>
      <c r="O38" s="135">
        <v>29.68</v>
      </c>
      <c r="P38" s="135">
        <v>29.69</v>
      </c>
      <c r="Q38">
        <v>1.1399999999999999</v>
      </c>
      <c r="R38">
        <v>28.59</v>
      </c>
      <c r="S38">
        <v>1.29</v>
      </c>
      <c r="T38">
        <v>26.98</v>
      </c>
      <c r="U38">
        <v>8.99</v>
      </c>
      <c r="V38">
        <v>8.99</v>
      </c>
      <c r="W38">
        <v>64.31</v>
      </c>
      <c r="X38">
        <v>12.86</v>
      </c>
      <c r="Y38">
        <v>30.17</v>
      </c>
      <c r="Z38">
        <v>24.88</v>
      </c>
      <c r="AA38">
        <v>44</v>
      </c>
      <c r="AB38">
        <v>22</v>
      </c>
      <c r="AC38">
        <v>3.69</v>
      </c>
      <c r="AD38">
        <v>20.48</v>
      </c>
      <c r="AE38">
        <v>20.48</v>
      </c>
      <c r="AF38">
        <v>2.64</v>
      </c>
    </row>
    <row r="39" spans="1:32">
      <c r="A39" t="s">
        <v>81</v>
      </c>
      <c r="B39" s="75">
        <v>229.97</v>
      </c>
      <c r="C39" s="75">
        <v>76.66</v>
      </c>
      <c r="D39" s="135">
        <f t="shared" si="0"/>
        <v>89.05</v>
      </c>
      <c r="E39" s="75"/>
      <c r="F39" s="78">
        <v>5.18</v>
      </c>
      <c r="G39" s="78">
        <v>5.18</v>
      </c>
      <c r="H39" s="78">
        <v>5.3</v>
      </c>
      <c r="I39">
        <v>56.4</v>
      </c>
      <c r="J39">
        <v>133.19</v>
      </c>
      <c r="K39">
        <v>100.37</v>
      </c>
      <c r="L39">
        <v>0.84</v>
      </c>
      <c r="M39">
        <v>15.06</v>
      </c>
      <c r="N39" s="135">
        <v>29.68</v>
      </c>
      <c r="O39" s="135">
        <v>29.68</v>
      </c>
      <c r="P39" s="135">
        <v>29.69</v>
      </c>
      <c r="Q39">
        <v>1.1399999999999999</v>
      </c>
      <c r="R39">
        <v>41.55</v>
      </c>
      <c r="S39">
        <v>1.29</v>
      </c>
      <c r="T39">
        <v>26.03</v>
      </c>
      <c r="U39">
        <v>8.68</v>
      </c>
      <c r="V39">
        <v>8.67</v>
      </c>
      <c r="W39">
        <v>112.58</v>
      </c>
      <c r="X39">
        <v>22.52</v>
      </c>
      <c r="Y39">
        <v>36.700000000000003</v>
      </c>
      <c r="Z39">
        <v>26.41</v>
      </c>
      <c r="AA39">
        <v>54</v>
      </c>
      <c r="AB39">
        <v>27</v>
      </c>
      <c r="AC39">
        <v>4.32</v>
      </c>
      <c r="AD39">
        <v>19.79</v>
      </c>
      <c r="AE39">
        <v>19.79</v>
      </c>
      <c r="AF39">
        <v>2.64</v>
      </c>
    </row>
    <row r="40" spans="1:32">
      <c r="A40" t="s">
        <v>82</v>
      </c>
      <c r="B40" s="75">
        <v>229.97</v>
      </c>
      <c r="C40" s="75">
        <v>76.66</v>
      </c>
      <c r="D40" s="135">
        <f t="shared" si="0"/>
        <v>89.05</v>
      </c>
      <c r="E40" s="75"/>
      <c r="F40" s="78">
        <v>6.06</v>
      </c>
      <c r="G40" s="78">
        <v>6.06</v>
      </c>
      <c r="H40" s="78">
        <v>6.21</v>
      </c>
      <c r="I40">
        <v>56.4</v>
      </c>
      <c r="J40">
        <v>133.19</v>
      </c>
      <c r="K40">
        <v>100.37</v>
      </c>
      <c r="L40">
        <v>0.84</v>
      </c>
      <c r="M40">
        <v>14.8</v>
      </c>
      <c r="N40" s="135">
        <v>29.68</v>
      </c>
      <c r="O40" s="135">
        <v>29.68</v>
      </c>
      <c r="P40" s="135">
        <v>29.69</v>
      </c>
      <c r="Q40">
        <v>1.1399999999999999</v>
      </c>
      <c r="R40">
        <v>46.97</v>
      </c>
      <c r="S40">
        <v>1.29</v>
      </c>
      <c r="T40">
        <v>25.26</v>
      </c>
      <c r="U40">
        <v>8.42</v>
      </c>
      <c r="V40">
        <v>8.42</v>
      </c>
      <c r="W40">
        <v>134.44</v>
      </c>
      <c r="X40">
        <v>26.89</v>
      </c>
      <c r="Y40">
        <v>57.37</v>
      </c>
      <c r="Z40">
        <v>29.93</v>
      </c>
      <c r="AA40">
        <v>65.34</v>
      </c>
      <c r="AB40">
        <v>32.659999999999997</v>
      </c>
      <c r="AC40">
        <v>4.08</v>
      </c>
      <c r="AD40">
        <v>18.95</v>
      </c>
      <c r="AE40">
        <v>18.95</v>
      </c>
      <c r="AF40">
        <v>2.64</v>
      </c>
    </row>
    <row r="41" spans="1:32">
      <c r="A41" t="s">
        <v>83</v>
      </c>
      <c r="B41" s="75">
        <v>229.97</v>
      </c>
      <c r="C41" s="75">
        <v>76.66</v>
      </c>
      <c r="D41" s="135">
        <f t="shared" si="0"/>
        <v>89.05</v>
      </c>
      <c r="E41" s="75"/>
      <c r="F41" s="78">
        <v>6.91</v>
      </c>
      <c r="G41" s="78">
        <v>6.91</v>
      </c>
      <c r="H41" s="78">
        <v>7.08</v>
      </c>
      <c r="I41">
        <v>56.4</v>
      </c>
      <c r="J41">
        <v>133.19</v>
      </c>
      <c r="K41">
        <v>100.37</v>
      </c>
      <c r="L41">
        <v>0.84</v>
      </c>
      <c r="M41">
        <v>11.14</v>
      </c>
      <c r="N41" s="135">
        <v>29.68</v>
      </c>
      <c r="O41" s="135">
        <v>29.68</v>
      </c>
      <c r="P41" s="135">
        <v>29.69</v>
      </c>
      <c r="Q41">
        <v>1.1399999999999999</v>
      </c>
      <c r="R41">
        <v>52.68</v>
      </c>
      <c r="S41">
        <v>1.29</v>
      </c>
      <c r="T41">
        <v>23.93</v>
      </c>
      <c r="U41">
        <v>7.98</v>
      </c>
      <c r="V41">
        <v>7.98</v>
      </c>
      <c r="W41">
        <v>156.06</v>
      </c>
      <c r="X41">
        <v>31.21</v>
      </c>
      <c r="Y41">
        <v>65.209999999999994</v>
      </c>
      <c r="Z41">
        <v>33.01</v>
      </c>
      <c r="AA41">
        <v>74.67</v>
      </c>
      <c r="AB41">
        <v>37.33</v>
      </c>
      <c r="AC41">
        <v>3.85</v>
      </c>
      <c r="AD41">
        <v>20.22</v>
      </c>
      <c r="AE41">
        <v>20.22</v>
      </c>
      <c r="AF41">
        <v>2.64</v>
      </c>
    </row>
    <row r="42" spans="1:32">
      <c r="A42" t="s">
        <v>84</v>
      </c>
      <c r="B42" s="75">
        <v>229.97</v>
      </c>
      <c r="C42" s="75">
        <v>76.66</v>
      </c>
      <c r="D42" s="135">
        <f t="shared" si="0"/>
        <v>89.05</v>
      </c>
      <c r="E42" s="75"/>
      <c r="F42" s="78">
        <v>9.69</v>
      </c>
      <c r="G42" s="78">
        <v>9.69</v>
      </c>
      <c r="H42" s="78">
        <v>9.93</v>
      </c>
      <c r="I42">
        <v>56.4</v>
      </c>
      <c r="J42">
        <v>133.19</v>
      </c>
      <c r="K42">
        <v>100.37</v>
      </c>
      <c r="L42">
        <v>0.84</v>
      </c>
      <c r="M42">
        <v>11.63</v>
      </c>
      <c r="N42" s="135">
        <v>29.68</v>
      </c>
      <c r="O42" s="135">
        <v>29.68</v>
      </c>
      <c r="P42" s="135">
        <v>29.69</v>
      </c>
      <c r="Q42">
        <v>1.1399999999999999</v>
      </c>
      <c r="R42">
        <v>58.58</v>
      </c>
      <c r="S42">
        <v>1.29</v>
      </c>
      <c r="T42">
        <v>23.67</v>
      </c>
      <c r="U42">
        <v>7.89</v>
      </c>
      <c r="V42">
        <v>7.88</v>
      </c>
      <c r="W42">
        <v>191.49</v>
      </c>
      <c r="X42">
        <v>38.299999999999997</v>
      </c>
      <c r="Y42">
        <v>72.88</v>
      </c>
      <c r="Z42">
        <v>35.97</v>
      </c>
      <c r="AA42">
        <v>80.67</v>
      </c>
      <c r="AB42">
        <v>40.33</v>
      </c>
      <c r="AC42">
        <v>3.85</v>
      </c>
      <c r="AD42">
        <v>19.87</v>
      </c>
      <c r="AE42">
        <v>19.87</v>
      </c>
      <c r="AF42">
        <v>2.64</v>
      </c>
    </row>
    <row r="43" spans="1:32">
      <c r="A43" t="s">
        <v>85</v>
      </c>
      <c r="B43" s="75">
        <v>229.97</v>
      </c>
      <c r="C43" s="75">
        <v>76.66</v>
      </c>
      <c r="D43" s="135">
        <f t="shared" si="0"/>
        <v>89.05</v>
      </c>
      <c r="E43" s="75"/>
      <c r="F43" s="78">
        <v>10.9</v>
      </c>
      <c r="G43" s="78">
        <v>10.9</v>
      </c>
      <c r="H43" s="78">
        <v>11.17</v>
      </c>
      <c r="I43">
        <v>56.4</v>
      </c>
      <c r="J43">
        <v>133.19</v>
      </c>
      <c r="K43">
        <v>100.37</v>
      </c>
      <c r="L43">
        <v>0.89</v>
      </c>
      <c r="M43">
        <v>11.93</v>
      </c>
      <c r="N43" s="135">
        <v>29.68</v>
      </c>
      <c r="O43" s="135">
        <v>29.68</v>
      </c>
      <c r="P43" s="135">
        <v>29.69</v>
      </c>
      <c r="Q43">
        <v>1.1399999999999999</v>
      </c>
      <c r="R43">
        <v>63.45</v>
      </c>
      <c r="S43">
        <v>1.33</v>
      </c>
      <c r="T43">
        <v>23.14</v>
      </c>
      <c r="U43">
        <v>7.71</v>
      </c>
      <c r="V43">
        <v>7.72</v>
      </c>
      <c r="W43">
        <v>205.55</v>
      </c>
      <c r="X43">
        <v>41.11</v>
      </c>
      <c r="Y43">
        <v>79.69</v>
      </c>
      <c r="Z43">
        <v>38.75</v>
      </c>
      <c r="AA43">
        <v>82.67</v>
      </c>
      <c r="AB43">
        <v>41.33</v>
      </c>
      <c r="AC43">
        <v>3.84</v>
      </c>
      <c r="AD43">
        <v>18.78</v>
      </c>
      <c r="AE43">
        <v>18.78</v>
      </c>
      <c r="AF43">
        <v>2.64</v>
      </c>
    </row>
    <row r="44" spans="1:32">
      <c r="A44" t="s">
        <v>86</v>
      </c>
      <c r="B44" s="75">
        <v>229.97</v>
      </c>
      <c r="C44" s="75">
        <v>76.66</v>
      </c>
      <c r="D44" s="135">
        <f t="shared" si="0"/>
        <v>89.05</v>
      </c>
      <c r="E44" s="75"/>
      <c r="F44" s="78">
        <v>11.68</v>
      </c>
      <c r="G44" s="78">
        <v>11.68</v>
      </c>
      <c r="H44" s="78">
        <v>11.97</v>
      </c>
      <c r="I44">
        <v>56.4</v>
      </c>
      <c r="J44">
        <v>133.19</v>
      </c>
      <c r="K44">
        <v>100.37</v>
      </c>
      <c r="L44">
        <v>0.89</v>
      </c>
      <c r="M44">
        <v>12.21</v>
      </c>
      <c r="N44" s="135">
        <v>29.68</v>
      </c>
      <c r="O44" s="135">
        <v>29.68</v>
      </c>
      <c r="P44" s="135">
        <v>29.69</v>
      </c>
      <c r="Q44">
        <v>1.1399999999999999</v>
      </c>
      <c r="R44">
        <v>67.73</v>
      </c>
      <c r="S44">
        <v>1.33</v>
      </c>
      <c r="T44">
        <v>23.5</v>
      </c>
      <c r="U44">
        <v>7.84</v>
      </c>
      <c r="V44">
        <v>7.83</v>
      </c>
      <c r="W44">
        <v>219.48</v>
      </c>
      <c r="X44">
        <v>43.9</v>
      </c>
      <c r="Y44">
        <v>85.62</v>
      </c>
      <c r="Z44">
        <v>41.1</v>
      </c>
      <c r="AA44">
        <v>88</v>
      </c>
      <c r="AB44">
        <v>44</v>
      </c>
      <c r="AC44">
        <v>3.82</v>
      </c>
      <c r="AD44">
        <v>17.41</v>
      </c>
      <c r="AE44">
        <v>17.41</v>
      </c>
      <c r="AF44">
        <v>2.64</v>
      </c>
    </row>
    <row r="45" spans="1:32">
      <c r="A45" t="s">
        <v>87</v>
      </c>
      <c r="B45" s="75">
        <v>229.97</v>
      </c>
      <c r="C45" s="75">
        <v>76.66</v>
      </c>
      <c r="D45" s="135">
        <f t="shared" si="0"/>
        <v>89.05</v>
      </c>
      <c r="E45" s="75"/>
      <c r="F45" s="78">
        <v>12.35</v>
      </c>
      <c r="G45" s="78">
        <v>12.35</v>
      </c>
      <c r="H45" s="78">
        <v>12.66</v>
      </c>
      <c r="I45">
        <v>56.4</v>
      </c>
      <c r="J45">
        <v>133.19</v>
      </c>
      <c r="K45">
        <v>100.37</v>
      </c>
      <c r="L45">
        <v>0.89</v>
      </c>
      <c r="M45">
        <v>15.06</v>
      </c>
      <c r="N45" s="135">
        <v>29.68</v>
      </c>
      <c r="O45" s="135">
        <v>29.68</v>
      </c>
      <c r="P45" s="135">
        <v>29.69</v>
      </c>
      <c r="Q45">
        <v>1.1399999999999999</v>
      </c>
      <c r="R45">
        <v>72.58</v>
      </c>
      <c r="S45">
        <v>1.33</v>
      </c>
      <c r="T45">
        <v>23.74</v>
      </c>
      <c r="U45">
        <v>7.91</v>
      </c>
      <c r="V45">
        <v>7.91</v>
      </c>
      <c r="W45">
        <v>233.36</v>
      </c>
      <c r="X45">
        <v>46.67</v>
      </c>
      <c r="Y45">
        <v>90.51</v>
      </c>
      <c r="Z45">
        <v>43.48</v>
      </c>
      <c r="AA45">
        <v>90.67</v>
      </c>
      <c r="AB45">
        <v>45.33</v>
      </c>
      <c r="AC45">
        <v>3.81</v>
      </c>
      <c r="AD45">
        <v>15.51</v>
      </c>
      <c r="AE45">
        <v>15.51</v>
      </c>
      <c r="AF45">
        <v>1.22</v>
      </c>
    </row>
    <row r="46" spans="1:32">
      <c r="A46" t="s">
        <v>88</v>
      </c>
      <c r="B46" s="75">
        <v>229.97</v>
      </c>
      <c r="C46" s="75">
        <v>76.66</v>
      </c>
      <c r="D46" s="135">
        <f t="shared" si="0"/>
        <v>89.05</v>
      </c>
      <c r="E46" s="75"/>
      <c r="F46" s="78">
        <v>12.98</v>
      </c>
      <c r="G46" s="78">
        <v>12.98</v>
      </c>
      <c r="H46" s="78">
        <v>13.3</v>
      </c>
      <c r="I46">
        <v>56.4</v>
      </c>
      <c r="J46">
        <v>133.19</v>
      </c>
      <c r="K46">
        <v>100.37</v>
      </c>
      <c r="L46">
        <v>0.89</v>
      </c>
      <c r="M46">
        <v>15.08</v>
      </c>
      <c r="N46" s="135">
        <v>29.68</v>
      </c>
      <c r="O46" s="135">
        <v>29.68</v>
      </c>
      <c r="P46" s="135">
        <v>29.69</v>
      </c>
      <c r="Q46">
        <v>1.1399999999999999</v>
      </c>
      <c r="R46">
        <v>77.36</v>
      </c>
      <c r="S46">
        <v>1.33</v>
      </c>
      <c r="T46">
        <v>21.38</v>
      </c>
      <c r="U46">
        <v>7.12</v>
      </c>
      <c r="V46">
        <v>7.13</v>
      </c>
      <c r="W46">
        <v>247.24</v>
      </c>
      <c r="X46">
        <v>49.45</v>
      </c>
      <c r="Y46">
        <v>94.23</v>
      </c>
      <c r="Z46">
        <v>44.88</v>
      </c>
      <c r="AA46">
        <v>93.34</v>
      </c>
      <c r="AB46">
        <v>46.66</v>
      </c>
      <c r="AC46">
        <v>3.05</v>
      </c>
      <c r="AD46">
        <v>13.38</v>
      </c>
      <c r="AE46">
        <v>13.38</v>
      </c>
      <c r="AF46">
        <v>1.22</v>
      </c>
    </row>
    <row r="47" spans="1:32">
      <c r="A47" t="s">
        <v>89</v>
      </c>
      <c r="B47" s="75">
        <v>229.97</v>
      </c>
      <c r="C47" s="75">
        <v>76.66</v>
      </c>
      <c r="D47" s="135">
        <f t="shared" si="0"/>
        <v>89.05</v>
      </c>
      <c r="E47" s="75"/>
      <c r="F47" s="78">
        <v>13.45</v>
      </c>
      <c r="G47" s="78">
        <v>13.45</v>
      </c>
      <c r="H47" s="78">
        <v>13.79</v>
      </c>
      <c r="I47">
        <v>56.4</v>
      </c>
      <c r="J47">
        <v>133.19</v>
      </c>
      <c r="K47">
        <v>100.37</v>
      </c>
      <c r="L47">
        <v>0.89</v>
      </c>
      <c r="M47">
        <v>14.66</v>
      </c>
      <c r="N47" s="135">
        <v>29.68</v>
      </c>
      <c r="O47" s="135">
        <v>29.68</v>
      </c>
      <c r="P47" s="135">
        <v>29.69</v>
      </c>
      <c r="Q47">
        <v>1.18</v>
      </c>
      <c r="R47">
        <v>79.08</v>
      </c>
      <c r="S47">
        <v>1.33</v>
      </c>
      <c r="T47">
        <v>22</v>
      </c>
      <c r="U47">
        <v>7.33</v>
      </c>
      <c r="V47">
        <v>7.33</v>
      </c>
      <c r="W47">
        <v>250</v>
      </c>
      <c r="X47">
        <v>50</v>
      </c>
      <c r="Y47">
        <v>96.78</v>
      </c>
      <c r="Z47">
        <v>46.23</v>
      </c>
      <c r="AA47">
        <v>95.34</v>
      </c>
      <c r="AB47">
        <v>47.66</v>
      </c>
      <c r="AC47">
        <v>2.86</v>
      </c>
      <c r="AD47">
        <v>12.8</v>
      </c>
      <c r="AE47">
        <v>12.8</v>
      </c>
      <c r="AF47">
        <v>1.22</v>
      </c>
    </row>
    <row r="48" spans="1:32">
      <c r="A48" t="s">
        <v>90</v>
      </c>
      <c r="B48" s="75">
        <v>229.97</v>
      </c>
      <c r="C48" s="75">
        <v>76.66</v>
      </c>
      <c r="D48" s="135">
        <f t="shared" si="0"/>
        <v>89.05</v>
      </c>
      <c r="E48" s="75"/>
      <c r="F48" s="78">
        <v>15.85</v>
      </c>
      <c r="G48" s="78">
        <v>15.85</v>
      </c>
      <c r="H48" s="78">
        <v>16.260000000000002</v>
      </c>
      <c r="I48">
        <v>56.4</v>
      </c>
      <c r="J48">
        <v>133.19</v>
      </c>
      <c r="K48">
        <v>100.37</v>
      </c>
      <c r="L48">
        <v>0.89</v>
      </c>
      <c r="M48">
        <v>14.61</v>
      </c>
      <c r="N48" s="135">
        <v>29.68</v>
      </c>
      <c r="O48" s="135">
        <v>29.68</v>
      </c>
      <c r="P48" s="135">
        <v>29.69</v>
      </c>
      <c r="Q48">
        <v>1.18</v>
      </c>
      <c r="R48">
        <v>77.430000000000007</v>
      </c>
      <c r="S48">
        <v>1.33</v>
      </c>
      <c r="T48">
        <v>22.36</v>
      </c>
      <c r="U48">
        <v>7.45</v>
      </c>
      <c r="V48">
        <v>7.46</v>
      </c>
      <c r="W48">
        <v>250</v>
      </c>
      <c r="X48">
        <v>50</v>
      </c>
      <c r="Y48">
        <v>97.92</v>
      </c>
      <c r="Z48">
        <v>47.57</v>
      </c>
      <c r="AA48">
        <v>98</v>
      </c>
      <c r="AB48">
        <v>49</v>
      </c>
      <c r="AC48">
        <v>2.81</v>
      </c>
      <c r="AD48">
        <v>12.64</v>
      </c>
      <c r="AE48">
        <v>12.64</v>
      </c>
      <c r="AF48">
        <v>1.22</v>
      </c>
    </row>
    <row r="49" spans="1:32">
      <c r="A49" t="s">
        <v>91</v>
      </c>
      <c r="B49" s="75">
        <v>229.97</v>
      </c>
      <c r="C49" s="75">
        <v>76.66</v>
      </c>
      <c r="D49" s="135">
        <f t="shared" si="0"/>
        <v>89.05</v>
      </c>
      <c r="E49" s="75"/>
      <c r="F49" s="78">
        <v>16.32</v>
      </c>
      <c r="G49" s="78">
        <v>16.32</v>
      </c>
      <c r="H49" s="78">
        <v>16.72</v>
      </c>
      <c r="I49">
        <v>55.46</v>
      </c>
      <c r="J49">
        <v>133.19</v>
      </c>
      <c r="K49">
        <v>100.37</v>
      </c>
      <c r="L49">
        <v>0.89</v>
      </c>
      <c r="M49">
        <v>14.48</v>
      </c>
      <c r="N49" s="135">
        <v>29.68</v>
      </c>
      <c r="O49" s="135">
        <v>29.68</v>
      </c>
      <c r="P49" s="135">
        <v>29.69</v>
      </c>
      <c r="Q49">
        <v>1.18</v>
      </c>
      <c r="R49">
        <v>76.349999999999994</v>
      </c>
      <c r="S49">
        <v>1.33</v>
      </c>
      <c r="T49">
        <v>22.64</v>
      </c>
      <c r="U49">
        <v>7.55</v>
      </c>
      <c r="V49">
        <v>7.53</v>
      </c>
      <c r="W49">
        <v>250</v>
      </c>
      <c r="X49">
        <v>50</v>
      </c>
      <c r="Y49">
        <v>97.68</v>
      </c>
      <c r="Z49">
        <v>48.74</v>
      </c>
      <c r="AA49">
        <v>98.67</v>
      </c>
      <c r="AB49">
        <v>49.33</v>
      </c>
      <c r="AC49">
        <v>2.72</v>
      </c>
      <c r="AD49">
        <v>12.46</v>
      </c>
      <c r="AE49">
        <v>12.46</v>
      </c>
      <c r="AF49">
        <v>1.22</v>
      </c>
    </row>
    <row r="50" spans="1:32">
      <c r="A50" t="s">
        <v>92</v>
      </c>
      <c r="B50" s="75">
        <v>229.97</v>
      </c>
      <c r="C50" s="75">
        <v>76.66</v>
      </c>
      <c r="D50" s="135">
        <f t="shared" si="0"/>
        <v>89.05</v>
      </c>
      <c r="E50" s="75"/>
      <c r="F50" s="78">
        <v>16.5</v>
      </c>
      <c r="G50" s="78">
        <v>16.5</v>
      </c>
      <c r="H50" s="78">
        <v>16.91</v>
      </c>
      <c r="I50">
        <v>32.9</v>
      </c>
      <c r="J50">
        <v>133.19</v>
      </c>
      <c r="K50">
        <v>100.37</v>
      </c>
      <c r="L50">
        <v>0.89</v>
      </c>
      <c r="M50">
        <v>14.41</v>
      </c>
      <c r="N50" s="135">
        <v>29.68</v>
      </c>
      <c r="O50" s="135">
        <v>29.68</v>
      </c>
      <c r="P50" s="135">
        <v>29.69</v>
      </c>
      <c r="Q50">
        <v>1.18</v>
      </c>
      <c r="R50">
        <v>76.13</v>
      </c>
      <c r="S50">
        <v>1.33</v>
      </c>
      <c r="T50">
        <v>22.97</v>
      </c>
      <c r="U50">
        <v>7.66</v>
      </c>
      <c r="V50">
        <v>7.65</v>
      </c>
      <c r="W50">
        <v>250</v>
      </c>
      <c r="X50">
        <v>50</v>
      </c>
      <c r="Y50">
        <v>97.67</v>
      </c>
      <c r="Z50">
        <v>49.82</v>
      </c>
      <c r="AA50">
        <v>98</v>
      </c>
      <c r="AB50">
        <v>49</v>
      </c>
      <c r="AC50">
        <v>2.72</v>
      </c>
      <c r="AD50">
        <v>12.27</v>
      </c>
      <c r="AE50">
        <v>12.27</v>
      </c>
      <c r="AF50">
        <v>1.22</v>
      </c>
    </row>
    <row r="51" spans="1:32">
      <c r="A51" t="s">
        <v>93</v>
      </c>
      <c r="B51" s="75">
        <v>229.97</v>
      </c>
      <c r="C51" s="75">
        <v>76.66</v>
      </c>
      <c r="D51" s="135">
        <f t="shared" si="0"/>
        <v>89.05</v>
      </c>
      <c r="E51" s="75"/>
      <c r="F51" s="78">
        <v>16.5</v>
      </c>
      <c r="G51" s="78">
        <v>16.5</v>
      </c>
      <c r="H51" s="78">
        <v>16.91</v>
      </c>
      <c r="I51">
        <v>32.9</v>
      </c>
      <c r="J51">
        <v>133.19</v>
      </c>
      <c r="K51">
        <v>100.37</v>
      </c>
      <c r="L51">
        <v>0.93</v>
      </c>
      <c r="M51">
        <v>14.38</v>
      </c>
      <c r="N51" s="135">
        <v>29.68</v>
      </c>
      <c r="O51" s="135">
        <v>29.68</v>
      </c>
      <c r="P51" s="135">
        <v>29.69</v>
      </c>
      <c r="Q51">
        <v>1.22</v>
      </c>
      <c r="R51">
        <v>78.760000000000005</v>
      </c>
      <c r="S51">
        <v>1.38</v>
      </c>
      <c r="T51">
        <v>23.07</v>
      </c>
      <c r="U51">
        <v>7.69</v>
      </c>
      <c r="V51">
        <v>7.69</v>
      </c>
      <c r="W51">
        <v>250</v>
      </c>
      <c r="X51">
        <v>50</v>
      </c>
      <c r="Y51">
        <v>97.71</v>
      </c>
      <c r="Z51">
        <v>50</v>
      </c>
      <c r="AA51">
        <v>98</v>
      </c>
      <c r="AB51">
        <v>49</v>
      </c>
      <c r="AC51">
        <v>4.95</v>
      </c>
      <c r="AD51">
        <v>12.06</v>
      </c>
      <c r="AE51">
        <v>12.06</v>
      </c>
      <c r="AF51">
        <v>1.22</v>
      </c>
    </row>
    <row r="52" spans="1:32">
      <c r="A52" t="s">
        <v>94</v>
      </c>
      <c r="B52" s="75">
        <v>229.97</v>
      </c>
      <c r="C52" s="75">
        <v>76.66</v>
      </c>
      <c r="D52" s="135">
        <f t="shared" si="0"/>
        <v>89.05</v>
      </c>
      <c r="E52" s="75"/>
      <c r="F52" s="78">
        <v>16.5</v>
      </c>
      <c r="G52" s="78">
        <v>16.5</v>
      </c>
      <c r="H52" s="78">
        <v>16.91</v>
      </c>
      <c r="I52">
        <v>32.9</v>
      </c>
      <c r="J52">
        <v>133.19</v>
      </c>
      <c r="K52">
        <v>100.37</v>
      </c>
      <c r="L52">
        <v>0.93</v>
      </c>
      <c r="M52">
        <v>14.08</v>
      </c>
      <c r="N52" s="135">
        <v>29.68</v>
      </c>
      <c r="O52" s="135">
        <v>29.68</v>
      </c>
      <c r="P52" s="135">
        <v>29.69</v>
      </c>
      <c r="Q52">
        <v>1.22</v>
      </c>
      <c r="R52">
        <v>82.06</v>
      </c>
      <c r="S52">
        <v>1.38</v>
      </c>
      <c r="T52">
        <v>23</v>
      </c>
      <c r="U52">
        <v>7.67</v>
      </c>
      <c r="V52">
        <v>7.66</v>
      </c>
      <c r="W52">
        <v>250</v>
      </c>
      <c r="X52">
        <v>50</v>
      </c>
      <c r="Y52">
        <v>97.95</v>
      </c>
      <c r="Z52">
        <v>50</v>
      </c>
      <c r="AA52">
        <v>97.34</v>
      </c>
      <c r="AB52">
        <v>48.66</v>
      </c>
      <c r="AC52">
        <v>4.95</v>
      </c>
      <c r="AD52">
        <v>12.16</v>
      </c>
      <c r="AE52">
        <v>12.16</v>
      </c>
      <c r="AF52">
        <v>1.22</v>
      </c>
    </row>
    <row r="53" spans="1:32">
      <c r="A53" t="s">
        <v>95</v>
      </c>
      <c r="B53" s="75">
        <v>229.97</v>
      </c>
      <c r="C53" s="75">
        <v>76.66</v>
      </c>
      <c r="D53" s="135">
        <f t="shared" si="0"/>
        <v>89.05</v>
      </c>
      <c r="E53" s="75"/>
      <c r="F53" s="78">
        <v>16.5</v>
      </c>
      <c r="G53" s="78">
        <v>16.5</v>
      </c>
      <c r="H53" s="78">
        <v>16.91</v>
      </c>
      <c r="I53">
        <v>32.9</v>
      </c>
      <c r="J53">
        <v>133.19</v>
      </c>
      <c r="K53">
        <v>100.37</v>
      </c>
      <c r="L53">
        <v>0.93</v>
      </c>
      <c r="M53">
        <v>13.92</v>
      </c>
      <c r="N53" s="135">
        <v>29.68</v>
      </c>
      <c r="O53" s="135">
        <v>29.68</v>
      </c>
      <c r="P53" s="135">
        <v>29.69</v>
      </c>
      <c r="Q53">
        <v>1.22</v>
      </c>
      <c r="R53">
        <v>83.78</v>
      </c>
      <c r="S53">
        <v>1.38</v>
      </c>
      <c r="T53">
        <v>22.77</v>
      </c>
      <c r="U53">
        <v>7.59</v>
      </c>
      <c r="V53">
        <v>7.59</v>
      </c>
      <c r="W53">
        <v>250</v>
      </c>
      <c r="X53">
        <v>50</v>
      </c>
      <c r="Y53">
        <v>98.19</v>
      </c>
      <c r="Z53">
        <v>50</v>
      </c>
      <c r="AA53">
        <v>96.67</v>
      </c>
      <c r="AB53">
        <v>48.33</v>
      </c>
      <c r="AC53">
        <v>4.95</v>
      </c>
      <c r="AD53">
        <v>16.420000000000002</v>
      </c>
      <c r="AE53">
        <v>16.420000000000002</v>
      </c>
      <c r="AF53">
        <v>1.22</v>
      </c>
    </row>
    <row r="54" spans="1:32">
      <c r="A54" t="s">
        <v>96</v>
      </c>
      <c r="B54" s="75">
        <v>229.97</v>
      </c>
      <c r="C54" s="75">
        <v>76.66</v>
      </c>
      <c r="D54" s="135">
        <f t="shared" si="0"/>
        <v>89.05</v>
      </c>
      <c r="E54" s="75"/>
      <c r="F54" s="78">
        <v>16.5</v>
      </c>
      <c r="G54" s="78">
        <v>16.5</v>
      </c>
      <c r="H54" s="78">
        <v>16.91</v>
      </c>
      <c r="I54">
        <v>32.9</v>
      </c>
      <c r="J54">
        <v>133.19</v>
      </c>
      <c r="K54">
        <v>100.37</v>
      </c>
      <c r="L54">
        <v>0.93</v>
      </c>
      <c r="M54">
        <v>13.76</v>
      </c>
      <c r="N54" s="135">
        <v>29.68</v>
      </c>
      <c r="O54" s="135">
        <v>29.68</v>
      </c>
      <c r="P54" s="135">
        <v>29.69</v>
      </c>
      <c r="Q54">
        <v>1.22</v>
      </c>
      <c r="R54">
        <v>83.69</v>
      </c>
      <c r="S54">
        <v>1.38</v>
      </c>
      <c r="T54">
        <v>22.55</v>
      </c>
      <c r="U54">
        <v>7.52</v>
      </c>
      <c r="V54">
        <v>7.51</v>
      </c>
      <c r="W54">
        <v>250</v>
      </c>
      <c r="X54">
        <v>50</v>
      </c>
      <c r="Y54">
        <v>98.37</v>
      </c>
      <c r="Z54">
        <v>50</v>
      </c>
      <c r="AA54">
        <v>96.67</v>
      </c>
      <c r="AB54">
        <v>48.33</v>
      </c>
      <c r="AC54">
        <v>4.95</v>
      </c>
      <c r="AD54">
        <v>16.23</v>
      </c>
      <c r="AE54">
        <v>16.23</v>
      </c>
      <c r="AF54">
        <v>1.22</v>
      </c>
    </row>
    <row r="55" spans="1:32">
      <c r="A55" t="s">
        <v>97</v>
      </c>
      <c r="B55" s="75">
        <v>229.97</v>
      </c>
      <c r="C55" s="75">
        <v>76.66</v>
      </c>
      <c r="D55" s="135">
        <f t="shared" si="0"/>
        <v>89.05</v>
      </c>
      <c r="E55" s="75"/>
      <c r="F55" s="78">
        <v>16.5</v>
      </c>
      <c r="G55" s="78">
        <v>16.5</v>
      </c>
      <c r="H55" s="78">
        <v>16.91</v>
      </c>
      <c r="I55">
        <v>32.9</v>
      </c>
      <c r="J55">
        <v>133.19</v>
      </c>
      <c r="K55">
        <v>100.37</v>
      </c>
      <c r="L55">
        <v>0.93</v>
      </c>
      <c r="M55">
        <v>13.72</v>
      </c>
      <c r="N55" s="135">
        <v>29.68</v>
      </c>
      <c r="O55" s="135">
        <v>29.68</v>
      </c>
      <c r="P55" s="135">
        <v>29.69</v>
      </c>
      <c r="Q55">
        <v>1.22</v>
      </c>
      <c r="R55">
        <v>82.94</v>
      </c>
      <c r="S55">
        <v>1.43</v>
      </c>
      <c r="T55">
        <v>23.1</v>
      </c>
      <c r="U55">
        <v>7.7</v>
      </c>
      <c r="V55">
        <v>7.71</v>
      </c>
      <c r="W55">
        <v>250</v>
      </c>
      <c r="X55">
        <v>50</v>
      </c>
      <c r="Y55">
        <v>98.78</v>
      </c>
      <c r="Z55">
        <v>50</v>
      </c>
      <c r="AA55">
        <v>96.67</v>
      </c>
      <c r="AB55">
        <v>48.33</v>
      </c>
      <c r="AC55">
        <v>4.83</v>
      </c>
      <c r="AD55">
        <v>15.49</v>
      </c>
      <c r="AE55">
        <v>15.49</v>
      </c>
      <c r="AF55">
        <v>1.22</v>
      </c>
    </row>
    <row r="56" spans="1:32">
      <c r="A56" t="s">
        <v>98</v>
      </c>
      <c r="B56" s="75">
        <v>229.97</v>
      </c>
      <c r="C56" s="75">
        <v>76.66</v>
      </c>
      <c r="D56" s="135">
        <f t="shared" si="0"/>
        <v>89.05</v>
      </c>
      <c r="E56" s="75"/>
      <c r="F56" s="78">
        <v>16.5</v>
      </c>
      <c r="G56" s="78">
        <v>16.5</v>
      </c>
      <c r="H56" s="78">
        <v>16.91</v>
      </c>
      <c r="I56">
        <v>32.9</v>
      </c>
      <c r="J56">
        <v>133.19</v>
      </c>
      <c r="K56">
        <v>100.37</v>
      </c>
      <c r="L56">
        <v>0.93</v>
      </c>
      <c r="M56">
        <v>13.51</v>
      </c>
      <c r="N56" s="135">
        <v>29.68</v>
      </c>
      <c r="O56" s="135">
        <v>29.68</v>
      </c>
      <c r="P56" s="135">
        <v>29.69</v>
      </c>
      <c r="Q56">
        <v>1.22</v>
      </c>
      <c r="R56">
        <v>81.260000000000005</v>
      </c>
      <c r="S56">
        <v>1.43</v>
      </c>
      <c r="T56">
        <v>22.39</v>
      </c>
      <c r="U56">
        <v>7.46</v>
      </c>
      <c r="V56">
        <v>7.46</v>
      </c>
      <c r="W56">
        <v>250</v>
      </c>
      <c r="X56">
        <v>50</v>
      </c>
      <c r="Y56">
        <v>98.8</v>
      </c>
      <c r="Z56">
        <v>50</v>
      </c>
      <c r="AA56">
        <v>97.34</v>
      </c>
      <c r="AB56">
        <v>48.66</v>
      </c>
      <c r="AC56">
        <v>4.71</v>
      </c>
      <c r="AD56">
        <v>14.62</v>
      </c>
      <c r="AE56">
        <v>14.62</v>
      </c>
      <c r="AF56">
        <v>1.22</v>
      </c>
    </row>
    <row r="57" spans="1:32">
      <c r="A57" t="s">
        <v>99</v>
      </c>
      <c r="B57" s="75">
        <v>229.97</v>
      </c>
      <c r="C57" s="75">
        <v>76.66</v>
      </c>
      <c r="D57" s="135">
        <f t="shared" si="0"/>
        <v>89.05</v>
      </c>
      <c r="E57" s="75"/>
      <c r="F57" s="78">
        <v>16.420000000000002</v>
      </c>
      <c r="G57" s="78">
        <v>16.420000000000002</v>
      </c>
      <c r="H57" s="78">
        <v>16.84</v>
      </c>
      <c r="I57">
        <v>32.9</v>
      </c>
      <c r="J57">
        <v>133.19</v>
      </c>
      <c r="K57">
        <v>100.37</v>
      </c>
      <c r="L57">
        <v>1.04</v>
      </c>
      <c r="M57">
        <v>14.28</v>
      </c>
      <c r="N57" s="135">
        <v>29.68</v>
      </c>
      <c r="O57" s="135">
        <v>29.68</v>
      </c>
      <c r="P57" s="135">
        <v>29.69</v>
      </c>
      <c r="Q57">
        <v>1.22</v>
      </c>
      <c r="R57">
        <v>78.290000000000006</v>
      </c>
      <c r="S57">
        <v>1.43</v>
      </c>
      <c r="T57">
        <v>21.98</v>
      </c>
      <c r="U57">
        <v>7.33</v>
      </c>
      <c r="V57">
        <v>7.31</v>
      </c>
      <c r="W57">
        <v>250</v>
      </c>
      <c r="X57">
        <v>50</v>
      </c>
      <c r="Y57">
        <v>97.86</v>
      </c>
      <c r="Z57">
        <v>50</v>
      </c>
      <c r="AA57">
        <v>96.67</v>
      </c>
      <c r="AB57">
        <v>48.33</v>
      </c>
      <c r="AC57">
        <v>4.54</v>
      </c>
      <c r="AD57">
        <v>13.84</v>
      </c>
      <c r="AE57">
        <v>13.84</v>
      </c>
      <c r="AF57">
        <v>1.22</v>
      </c>
    </row>
    <row r="58" spans="1:32">
      <c r="A58" t="s">
        <v>100</v>
      </c>
      <c r="B58" s="75">
        <v>229.97</v>
      </c>
      <c r="C58" s="75">
        <v>76.66</v>
      </c>
      <c r="D58" s="135">
        <f t="shared" si="0"/>
        <v>89.05</v>
      </c>
      <c r="E58" s="75"/>
      <c r="F58" s="78">
        <v>16.13</v>
      </c>
      <c r="G58" s="78">
        <v>16.13</v>
      </c>
      <c r="H58" s="78">
        <v>16.54</v>
      </c>
      <c r="I58">
        <v>32.9</v>
      </c>
      <c r="J58">
        <v>133.19</v>
      </c>
      <c r="K58">
        <v>100.37</v>
      </c>
      <c r="L58">
        <v>1.04</v>
      </c>
      <c r="M58">
        <v>15.02</v>
      </c>
      <c r="N58" s="135">
        <v>29.68</v>
      </c>
      <c r="O58" s="135">
        <v>29.68</v>
      </c>
      <c r="P58" s="135">
        <v>29.69</v>
      </c>
      <c r="Q58">
        <v>1.22</v>
      </c>
      <c r="R58">
        <v>73.94</v>
      </c>
      <c r="S58">
        <v>1.43</v>
      </c>
      <c r="T58">
        <v>21.42</v>
      </c>
      <c r="U58">
        <v>7.14</v>
      </c>
      <c r="V58">
        <v>7.14</v>
      </c>
      <c r="W58">
        <v>250</v>
      </c>
      <c r="X58">
        <v>50</v>
      </c>
      <c r="Y58">
        <v>96.58</v>
      </c>
      <c r="Z58">
        <v>50</v>
      </c>
      <c r="AA58">
        <v>97.34</v>
      </c>
      <c r="AB58">
        <v>48.66</v>
      </c>
      <c r="AC58">
        <v>4.42</v>
      </c>
      <c r="AD58">
        <v>13.08</v>
      </c>
      <c r="AE58">
        <v>13.08</v>
      </c>
      <c r="AF58">
        <v>1.22</v>
      </c>
    </row>
    <row r="59" spans="1:32">
      <c r="A59" t="s">
        <v>101</v>
      </c>
      <c r="B59" s="75">
        <v>229.97</v>
      </c>
      <c r="C59" s="75">
        <v>76.66</v>
      </c>
      <c r="D59" s="135">
        <f t="shared" si="0"/>
        <v>89.05</v>
      </c>
      <c r="E59" s="75"/>
      <c r="F59" s="78">
        <v>15.73</v>
      </c>
      <c r="G59" s="78">
        <v>15.73</v>
      </c>
      <c r="H59" s="78">
        <v>16.12</v>
      </c>
      <c r="I59">
        <v>32.9</v>
      </c>
      <c r="J59">
        <v>133.19</v>
      </c>
      <c r="K59">
        <v>100.37</v>
      </c>
      <c r="L59">
        <v>1.04</v>
      </c>
      <c r="M59">
        <v>11.72</v>
      </c>
      <c r="N59" s="135">
        <v>29.68</v>
      </c>
      <c r="O59" s="135">
        <v>29.68</v>
      </c>
      <c r="P59" s="135">
        <v>29.69</v>
      </c>
      <c r="Q59">
        <v>1.22</v>
      </c>
      <c r="R59">
        <v>68.150000000000006</v>
      </c>
      <c r="S59">
        <v>1.48</v>
      </c>
      <c r="T59">
        <v>23.62</v>
      </c>
      <c r="U59">
        <v>7.88</v>
      </c>
      <c r="V59">
        <v>7.87</v>
      </c>
      <c r="W59">
        <v>250</v>
      </c>
      <c r="X59">
        <v>50</v>
      </c>
      <c r="Y59">
        <v>96.27</v>
      </c>
      <c r="Z59">
        <v>49.67</v>
      </c>
      <c r="AA59">
        <v>94.67</v>
      </c>
      <c r="AB59">
        <v>47.33</v>
      </c>
      <c r="AC59">
        <v>4.97</v>
      </c>
      <c r="AD59">
        <v>15.22</v>
      </c>
      <c r="AE59">
        <v>15.22</v>
      </c>
      <c r="AF59">
        <v>1.22</v>
      </c>
    </row>
    <row r="60" spans="1:32">
      <c r="A60" t="s">
        <v>102</v>
      </c>
      <c r="B60" s="75">
        <v>229.97</v>
      </c>
      <c r="C60" s="75">
        <v>76.66</v>
      </c>
      <c r="D60" s="135">
        <f t="shared" si="0"/>
        <v>89.05</v>
      </c>
      <c r="E60" s="75"/>
      <c r="F60" s="78">
        <v>17.100000000000001</v>
      </c>
      <c r="G60" s="78">
        <v>17.100000000000001</v>
      </c>
      <c r="H60" s="78">
        <v>17.53</v>
      </c>
      <c r="I60">
        <v>32.9</v>
      </c>
      <c r="J60">
        <v>133.19</v>
      </c>
      <c r="K60">
        <v>100.37</v>
      </c>
      <c r="L60">
        <v>1.04</v>
      </c>
      <c r="M60">
        <v>11.53</v>
      </c>
      <c r="N60" s="135">
        <v>29.68</v>
      </c>
      <c r="O60" s="135">
        <v>29.68</v>
      </c>
      <c r="P60" s="135">
        <v>29.69</v>
      </c>
      <c r="Q60">
        <v>1.22</v>
      </c>
      <c r="R60">
        <v>68.14</v>
      </c>
      <c r="S60">
        <v>1.48</v>
      </c>
      <c r="T60">
        <v>23.12</v>
      </c>
      <c r="U60">
        <v>7.71</v>
      </c>
      <c r="V60">
        <v>7.71</v>
      </c>
      <c r="W60">
        <v>250</v>
      </c>
      <c r="X60">
        <v>50</v>
      </c>
      <c r="Y60">
        <v>96.26</v>
      </c>
      <c r="Z60">
        <v>48.7</v>
      </c>
      <c r="AA60">
        <v>92</v>
      </c>
      <c r="AB60">
        <v>46</v>
      </c>
      <c r="AC60">
        <v>4.91</v>
      </c>
      <c r="AD60">
        <v>15.03</v>
      </c>
      <c r="AE60">
        <v>15.03</v>
      </c>
      <c r="AF60">
        <v>1.22</v>
      </c>
    </row>
    <row r="61" spans="1:32">
      <c r="A61" t="s">
        <v>103</v>
      </c>
      <c r="B61" s="75">
        <v>229.97</v>
      </c>
      <c r="C61" s="75">
        <v>76.66</v>
      </c>
      <c r="D61" s="135">
        <f t="shared" si="0"/>
        <v>89.05</v>
      </c>
      <c r="E61" s="75"/>
      <c r="F61" s="78">
        <v>16.559999999999999</v>
      </c>
      <c r="G61" s="78">
        <v>16.559999999999999</v>
      </c>
      <c r="H61" s="78">
        <v>16.97</v>
      </c>
      <c r="I61">
        <v>32.9</v>
      </c>
      <c r="J61">
        <v>133.19</v>
      </c>
      <c r="K61">
        <v>100.37</v>
      </c>
      <c r="L61">
        <v>1.04</v>
      </c>
      <c r="M61">
        <v>11.57</v>
      </c>
      <c r="N61" s="135">
        <v>29.68</v>
      </c>
      <c r="O61" s="135">
        <v>29.68</v>
      </c>
      <c r="P61" s="135">
        <v>29.69</v>
      </c>
      <c r="Q61">
        <v>1.22</v>
      </c>
      <c r="R61">
        <v>64.91</v>
      </c>
      <c r="S61">
        <v>1.48</v>
      </c>
      <c r="T61">
        <v>22.28</v>
      </c>
      <c r="U61">
        <v>7.43</v>
      </c>
      <c r="V61">
        <v>7.43</v>
      </c>
      <c r="W61">
        <v>250</v>
      </c>
      <c r="X61">
        <v>50</v>
      </c>
      <c r="Y61">
        <v>94.31</v>
      </c>
      <c r="Z61">
        <v>47.65</v>
      </c>
      <c r="AA61">
        <v>86.67</v>
      </c>
      <c r="AB61">
        <v>43.33</v>
      </c>
      <c r="AC61">
        <v>4.8600000000000003</v>
      </c>
      <c r="AD61">
        <v>14.67</v>
      </c>
      <c r="AE61">
        <v>14.67</v>
      </c>
      <c r="AF61">
        <v>1.22</v>
      </c>
    </row>
    <row r="62" spans="1:32">
      <c r="A62" t="s">
        <v>104</v>
      </c>
      <c r="B62" s="75">
        <v>229.97</v>
      </c>
      <c r="C62" s="75">
        <v>76.66</v>
      </c>
      <c r="D62" s="135">
        <f t="shared" si="0"/>
        <v>89.05</v>
      </c>
      <c r="E62" s="75"/>
      <c r="F62" s="78">
        <v>15.77</v>
      </c>
      <c r="G62" s="78">
        <v>15.77</v>
      </c>
      <c r="H62" s="78">
        <v>16.16</v>
      </c>
      <c r="I62">
        <v>32.9</v>
      </c>
      <c r="J62">
        <v>133.19</v>
      </c>
      <c r="K62">
        <v>100.37</v>
      </c>
      <c r="L62">
        <v>1.04</v>
      </c>
      <c r="M62">
        <v>11.75</v>
      </c>
      <c r="N62" s="135">
        <v>29.68</v>
      </c>
      <c r="O62" s="135">
        <v>29.68</v>
      </c>
      <c r="P62" s="135">
        <v>29.69</v>
      </c>
      <c r="Q62">
        <v>1.22</v>
      </c>
      <c r="R62">
        <v>58.2</v>
      </c>
      <c r="S62">
        <v>1.48</v>
      </c>
      <c r="T62">
        <v>22.01</v>
      </c>
      <c r="U62">
        <v>7.34</v>
      </c>
      <c r="V62">
        <v>7.34</v>
      </c>
      <c r="W62">
        <v>250</v>
      </c>
      <c r="X62">
        <v>50</v>
      </c>
      <c r="Y62">
        <v>86.56</v>
      </c>
      <c r="Z62">
        <v>46.45</v>
      </c>
      <c r="AA62">
        <v>80.67</v>
      </c>
      <c r="AB62">
        <v>40.33</v>
      </c>
      <c r="AC62">
        <v>4.9800000000000004</v>
      </c>
      <c r="AD62">
        <v>14.92</v>
      </c>
      <c r="AE62">
        <v>14.92</v>
      </c>
      <c r="AF62">
        <v>1.22</v>
      </c>
    </row>
    <row r="63" spans="1:32">
      <c r="A63" t="s">
        <v>105</v>
      </c>
      <c r="B63" s="75">
        <v>229.97</v>
      </c>
      <c r="C63" s="75">
        <v>76.66</v>
      </c>
      <c r="D63" s="135">
        <f t="shared" si="0"/>
        <v>89.05</v>
      </c>
      <c r="E63" s="75"/>
      <c r="F63" s="78">
        <v>14.94</v>
      </c>
      <c r="G63" s="78">
        <v>14.94</v>
      </c>
      <c r="H63" s="78">
        <v>15.31</v>
      </c>
      <c r="I63">
        <v>32.9</v>
      </c>
      <c r="J63">
        <v>133.19</v>
      </c>
      <c r="K63">
        <v>100.37</v>
      </c>
      <c r="L63">
        <v>1.04</v>
      </c>
      <c r="M63">
        <v>12.72</v>
      </c>
      <c r="N63" s="135">
        <v>29.68</v>
      </c>
      <c r="O63" s="135">
        <v>29.68</v>
      </c>
      <c r="P63" s="135">
        <v>29.69</v>
      </c>
      <c r="Q63">
        <v>1.22</v>
      </c>
      <c r="R63">
        <v>50.1</v>
      </c>
      <c r="S63">
        <v>1.48</v>
      </c>
      <c r="T63">
        <v>21.86</v>
      </c>
      <c r="U63">
        <v>7.29</v>
      </c>
      <c r="V63">
        <v>7.29</v>
      </c>
      <c r="W63">
        <v>239.93</v>
      </c>
      <c r="X63">
        <v>47.98</v>
      </c>
      <c r="Y63">
        <v>77.89</v>
      </c>
      <c r="Z63">
        <v>44.8</v>
      </c>
      <c r="AA63">
        <v>77.34</v>
      </c>
      <c r="AB63">
        <v>38.659999999999997</v>
      </c>
      <c r="AC63">
        <v>5.19</v>
      </c>
      <c r="AD63">
        <v>14.67</v>
      </c>
      <c r="AE63">
        <v>14.67</v>
      </c>
      <c r="AF63">
        <v>1.22</v>
      </c>
    </row>
    <row r="64" spans="1:32">
      <c r="A64" t="s">
        <v>106</v>
      </c>
      <c r="B64" s="75">
        <v>229.97</v>
      </c>
      <c r="C64" s="75">
        <v>76.66</v>
      </c>
      <c r="D64" s="135">
        <f t="shared" si="0"/>
        <v>89.05</v>
      </c>
      <c r="E64" s="75"/>
      <c r="F64" s="78">
        <v>13.9</v>
      </c>
      <c r="G64" s="78">
        <v>13.9</v>
      </c>
      <c r="H64" s="78">
        <v>14.25</v>
      </c>
      <c r="I64">
        <v>32.9</v>
      </c>
      <c r="J64">
        <v>133.19</v>
      </c>
      <c r="K64">
        <v>100.37</v>
      </c>
      <c r="L64">
        <v>1.04</v>
      </c>
      <c r="M64">
        <v>20.13</v>
      </c>
      <c r="N64" s="135">
        <v>29.68</v>
      </c>
      <c r="O64" s="135">
        <v>29.68</v>
      </c>
      <c r="P64" s="135">
        <v>29.69</v>
      </c>
      <c r="Q64">
        <v>1.22</v>
      </c>
      <c r="R64">
        <v>45.43</v>
      </c>
      <c r="S64">
        <v>1.48</v>
      </c>
      <c r="T64">
        <v>21.76</v>
      </c>
      <c r="U64">
        <v>7.25</v>
      </c>
      <c r="V64">
        <v>7.26</v>
      </c>
      <c r="W64">
        <v>222.02</v>
      </c>
      <c r="X64">
        <v>44.4</v>
      </c>
      <c r="Y64">
        <v>71.760000000000005</v>
      </c>
      <c r="Z64">
        <v>42.84</v>
      </c>
      <c r="AA64">
        <v>72</v>
      </c>
      <c r="AB64">
        <v>36</v>
      </c>
      <c r="AC64">
        <v>5.21</v>
      </c>
      <c r="AD64">
        <v>14.78</v>
      </c>
      <c r="AE64">
        <v>14.78</v>
      </c>
      <c r="AF64">
        <v>1.22</v>
      </c>
    </row>
    <row r="65" spans="1:32">
      <c r="A65" t="s">
        <v>107</v>
      </c>
      <c r="B65" s="75">
        <v>229.97</v>
      </c>
      <c r="C65" s="75">
        <v>76.66</v>
      </c>
      <c r="D65" s="135">
        <f t="shared" si="0"/>
        <v>89.05</v>
      </c>
      <c r="E65" s="75"/>
      <c r="F65" s="78">
        <v>12.84</v>
      </c>
      <c r="G65" s="78">
        <v>12.84</v>
      </c>
      <c r="H65" s="78">
        <v>13.16</v>
      </c>
      <c r="I65">
        <v>32.9</v>
      </c>
      <c r="J65">
        <v>133.19</v>
      </c>
      <c r="K65">
        <v>100.37</v>
      </c>
      <c r="L65">
        <v>1.04</v>
      </c>
      <c r="M65">
        <v>20.99</v>
      </c>
      <c r="N65" s="135">
        <v>29.68</v>
      </c>
      <c r="O65" s="135">
        <v>29.68</v>
      </c>
      <c r="P65" s="135">
        <v>29.69</v>
      </c>
      <c r="Q65">
        <v>1.22</v>
      </c>
      <c r="R65">
        <v>40.57</v>
      </c>
      <c r="S65">
        <v>1.48</v>
      </c>
      <c r="T65">
        <v>21.77</v>
      </c>
      <c r="U65">
        <v>7.26</v>
      </c>
      <c r="V65">
        <v>7.26</v>
      </c>
      <c r="W65">
        <v>204.1</v>
      </c>
      <c r="X65">
        <v>40.82</v>
      </c>
      <c r="Y65">
        <v>65.72</v>
      </c>
      <c r="Z65">
        <v>40.64</v>
      </c>
      <c r="AA65">
        <v>68</v>
      </c>
      <c r="AB65">
        <v>34</v>
      </c>
      <c r="AC65">
        <v>5.23</v>
      </c>
      <c r="AD65">
        <v>14.88</v>
      </c>
      <c r="AE65">
        <v>14.88</v>
      </c>
      <c r="AF65">
        <v>1.22</v>
      </c>
    </row>
    <row r="66" spans="1:32">
      <c r="A66" t="s">
        <v>108</v>
      </c>
      <c r="B66" s="75">
        <v>229.97</v>
      </c>
      <c r="C66" s="75">
        <v>76.66</v>
      </c>
      <c r="D66" s="135">
        <f t="shared" si="0"/>
        <v>89.05</v>
      </c>
      <c r="E66" s="75"/>
      <c r="F66" s="78">
        <v>11.54</v>
      </c>
      <c r="G66" s="78">
        <v>11.54</v>
      </c>
      <c r="H66" s="78">
        <v>11.83</v>
      </c>
      <c r="I66">
        <v>32.9</v>
      </c>
      <c r="J66">
        <v>133.19</v>
      </c>
      <c r="K66">
        <v>100.37</v>
      </c>
      <c r="L66">
        <v>1.04</v>
      </c>
      <c r="M66">
        <v>22.8</v>
      </c>
      <c r="N66" s="135">
        <v>29.68</v>
      </c>
      <c r="O66" s="135">
        <v>29.68</v>
      </c>
      <c r="P66" s="135">
        <v>29.69</v>
      </c>
      <c r="Q66">
        <v>1.22</v>
      </c>
      <c r="R66">
        <v>35.6</v>
      </c>
      <c r="S66">
        <v>1.48</v>
      </c>
      <c r="T66">
        <v>21.08</v>
      </c>
      <c r="U66">
        <v>7.03</v>
      </c>
      <c r="V66">
        <v>7.02</v>
      </c>
      <c r="W66">
        <v>186.19</v>
      </c>
      <c r="X66">
        <v>37.24</v>
      </c>
      <c r="Y66">
        <v>69.62</v>
      </c>
      <c r="Z66">
        <v>38.24</v>
      </c>
      <c r="AA66">
        <v>62.67</v>
      </c>
      <c r="AB66">
        <v>31.33</v>
      </c>
      <c r="AC66">
        <v>5.24</v>
      </c>
      <c r="AD66">
        <v>14.75</v>
      </c>
      <c r="AE66">
        <v>14.75</v>
      </c>
      <c r="AF66">
        <v>1.22</v>
      </c>
    </row>
    <row r="67" spans="1:32">
      <c r="A67" t="s">
        <v>109</v>
      </c>
      <c r="B67" s="75">
        <v>229.97</v>
      </c>
      <c r="C67" s="75">
        <v>76.66</v>
      </c>
      <c r="D67" s="135">
        <f t="shared" si="0"/>
        <v>89.05</v>
      </c>
      <c r="E67" s="75"/>
      <c r="F67" s="78">
        <v>10.199999999999999</v>
      </c>
      <c r="G67" s="78">
        <v>10.199999999999999</v>
      </c>
      <c r="H67" s="78">
        <v>10.45</v>
      </c>
      <c r="I67">
        <v>32.9</v>
      </c>
      <c r="J67">
        <v>133.19</v>
      </c>
      <c r="K67">
        <v>100.37</v>
      </c>
      <c r="L67">
        <v>1.04</v>
      </c>
      <c r="M67">
        <v>24.68</v>
      </c>
      <c r="N67" s="135">
        <v>29.68</v>
      </c>
      <c r="O67" s="135">
        <v>29.68</v>
      </c>
      <c r="P67" s="135">
        <v>29.69</v>
      </c>
      <c r="Q67">
        <v>1.22</v>
      </c>
      <c r="R67">
        <v>30.85</v>
      </c>
      <c r="S67">
        <v>1.48</v>
      </c>
      <c r="T67">
        <v>20.67</v>
      </c>
      <c r="U67">
        <v>6.89</v>
      </c>
      <c r="V67">
        <v>6.88</v>
      </c>
      <c r="W67">
        <v>164.06</v>
      </c>
      <c r="X67">
        <v>32.81</v>
      </c>
      <c r="Y67">
        <v>62.74</v>
      </c>
      <c r="Z67">
        <v>35.340000000000003</v>
      </c>
      <c r="AA67">
        <v>60.67</v>
      </c>
      <c r="AB67">
        <v>30.33</v>
      </c>
      <c r="AC67">
        <v>5.18</v>
      </c>
      <c r="AD67">
        <v>14.94</v>
      </c>
      <c r="AE67">
        <v>14.94</v>
      </c>
      <c r="AF67">
        <v>1.22</v>
      </c>
    </row>
    <row r="68" spans="1:32">
      <c r="A68" t="s">
        <v>110</v>
      </c>
      <c r="B68" s="75">
        <v>229.97</v>
      </c>
      <c r="C68" s="75">
        <v>76.66</v>
      </c>
      <c r="D68" s="135">
        <f t="shared" ref="D68:D98" si="1">N68+O68+P68</f>
        <v>89.05</v>
      </c>
      <c r="E68" s="75"/>
      <c r="F68" s="78">
        <v>8.82</v>
      </c>
      <c r="G68" s="78">
        <v>8.82</v>
      </c>
      <c r="H68" s="78">
        <v>9.0399999999999991</v>
      </c>
      <c r="I68">
        <v>32.9</v>
      </c>
      <c r="J68">
        <v>133.19</v>
      </c>
      <c r="K68">
        <v>100.37</v>
      </c>
      <c r="L68">
        <v>1.04</v>
      </c>
      <c r="M68">
        <v>26.83</v>
      </c>
      <c r="N68" s="135">
        <v>29.68</v>
      </c>
      <c r="O68" s="135">
        <v>29.68</v>
      </c>
      <c r="P68" s="135">
        <v>29.69</v>
      </c>
      <c r="Q68">
        <v>1.22</v>
      </c>
      <c r="R68">
        <v>26.14</v>
      </c>
      <c r="S68">
        <v>1.48</v>
      </c>
      <c r="T68">
        <v>20.3</v>
      </c>
      <c r="U68">
        <v>6.77</v>
      </c>
      <c r="V68">
        <v>6.76</v>
      </c>
      <c r="W68">
        <v>141.93</v>
      </c>
      <c r="X68">
        <v>28.39</v>
      </c>
      <c r="Y68">
        <v>55.23</v>
      </c>
      <c r="Z68">
        <v>31.9</v>
      </c>
      <c r="AA68">
        <v>52.67</v>
      </c>
      <c r="AB68">
        <v>26.33</v>
      </c>
      <c r="AC68">
        <v>5.1100000000000003</v>
      </c>
      <c r="AD68">
        <v>14.7</v>
      </c>
      <c r="AE68">
        <v>14.7</v>
      </c>
      <c r="AF68">
        <v>1.22</v>
      </c>
    </row>
    <row r="69" spans="1:32">
      <c r="A69" t="s">
        <v>111</v>
      </c>
      <c r="B69" s="75">
        <v>229.97</v>
      </c>
      <c r="C69" s="75">
        <v>76.66</v>
      </c>
      <c r="D69" s="135">
        <f t="shared" si="1"/>
        <v>89.05</v>
      </c>
      <c r="E69" s="75"/>
      <c r="F69" s="78">
        <v>7.26</v>
      </c>
      <c r="G69" s="78">
        <v>7.26</v>
      </c>
      <c r="H69" s="78">
        <v>7.45</v>
      </c>
      <c r="I69">
        <v>32.9</v>
      </c>
      <c r="J69">
        <v>133.19</v>
      </c>
      <c r="K69">
        <v>100.37</v>
      </c>
      <c r="L69">
        <v>1.04</v>
      </c>
      <c r="M69">
        <v>26.37</v>
      </c>
      <c r="N69" s="135">
        <v>29.68</v>
      </c>
      <c r="O69" s="135">
        <v>29.68</v>
      </c>
      <c r="P69" s="135">
        <v>29.69</v>
      </c>
      <c r="Q69">
        <v>1.22</v>
      </c>
      <c r="R69">
        <v>20.48</v>
      </c>
      <c r="S69">
        <v>1.48</v>
      </c>
      <c r="T69">
        <v>20.170000000000002</v>
      </c>
      <c r="U69">
        <v>6.72</v>
      </c>
      <c r="V69">
        <v>6.73</v>
      </c>
      <c r="W69">
        <v>119.8</v>
      </c>
      <c r="X69">
        <v>23.96</v>
      </c>
      <c r="Y69">
        <v>47.06</v>
      </c>
      <c r="Z69">
        <v>27.51</v>
      </c>
      <c r="AA69">
        <v>43.34</v>
      </c>
      <c r="AB69">
        <v>21.66</v>
      </c>
      <c r="AC69">
        <v>4.99</v>
      </c>
      <c r="AD69">
        <v>14.76</v>
      </c>
      <c r="AE69">
        <v>14.76</v>
      </c>
      <c r="AF69">
        <v>1.22</v>
      </c>
    </row>
    <row r="70" spans="1:32">
      <c r="A70" t="s">
        <v>112</v>
      </c>
      <c r="B70" s="75">
        <v>229.97</v>
      </c>
      <c r="C70" s="75">
        <v>76.66</v>
      </c>
      <c r="D70" s="135">
        <f t="shared" si="1"/>
        <v>66.87</v>
      </c>
      <c r="E70" s="75"/>
      <c r="F70" s="78">
        <v>5.54</v>
      </c>
      <c r="G70" s="78">
        <v>5.54</v>
      </c>
      <c r="H70" s="78">
        <v>5.68</v>
      </c>
      <c r="I70">
        <v>32.9</v>
      </c>
      <c r="J70">
        <v>133.19</v>
      </c>
      <c r="K70">
        <v>100.37</v>
      </c>
      <c r="L70">
        <v>1.04</v>
      </c>
      <c r="M70">
        <v>25.81</v>
      </c>
      <c r="N70" s="135">
        <v>24.53</v>
      </c>
      <c r="O70" s="135">
        <v>19.87</v>
      </c>
      <c r="P70" s="135">
        <v>22.47</v>
      </c>
      <c r="Q70">
        <v>1.22</v>
      </c>
      <c r="R70">
        <v>14.38</v>
      </c>
      <c r="S70">
        <v>1.48</v>
      </c>
      <c r="T70">
        <v>19.89</v>
      </c>
      <c r="U70">
        <v>6.63</v>
      </c>
      <c r="V70">
        <v>6.63</v>
      </c>
      <c r="W70">
        <v>112.33</v>
      </c>
      <c r="X70">
        <v>22.46</v>
      </c>
      <c r="Y70">
        <v>37.78</v>
      </c>
      <c r="Z70">
        <v>23.24</v>
      </c>
      <c r="AA70">
        <v>33.33</v>
      </c>
      <c r="AB70">
        <v>16.670000000000002</v>
      </c>
      <c r="AC70">
        <v>4.93</v>
      </c>
      <c r="AD70">
        <v>14.7</v>
      </c>
      <c r="AE70">
        <v>14.7</v>
      </c>
      <c r="AF70">
        <v>1.22</v>
      </c>
    </row>
    <row r="71" spans="1:32">
      <c r="A71" t="s">
        <v>113</v>
      </c>
      <c r="B71" s="75">
        <v>245.42</v>
      </c>
      <c r="C71" s="75">
        <v>76.66</v>
      </c>
      <c r="D71" s="135">
        <f t="shared" si="1"/>
        <v>36.39</v>
      </c>
      <c r="E71" s="75"/>
      <c r="F71" s="78">
        <v>3.55</v>
      </c>
      <c r="G71" s="78">
        <v>3.55</v>
      </c>
      <c r="H71" s="78">
        <v>3.64</v>
      </c>
      <c r="I71">
        <v>32.9</v>
      </c>
      <c r="J71">
        <v>133.19</v>
      </c>
      <c r="K71">
        <v>100.37</v>
      </c>
      <c r="L71">
        <v>1.04</v>
      </c>
      <c r="M71">
        <v>23.02</v>
      </c>
      <c r="N71" s="135">
        <v>13.54</v>
      </c>
      <c r="O71" s="135">
        <v>10.72</v>
      </c>
      <c r="P71" s="135">
        <v>12.13</v>
      </c>
      <c r="Q71">
        <v>1.29</v>
      </c>
      <c r="R71">
        <v>8.8699999999999992</v>
      </c>
      <c r="S71">
        <v>1.43</v>
      </c>
      <c r="T71">
        <v>19.41</v>
      </c>
      <c r="U71">
        <v>6.47</v>
      </c>
      <c r="V71">
        <v>6.47</v>
      </c>
      <c r="W71">
        <v>88.98</v>
      </c>
      <c r="X71">
        <v>17.79</v>
      </c>
      <c r="Y71">
        <v>29</v>
      </c>
      <c r="Z71">
        <v>18.68</v>
      </c>
      <c r="AA71">
        <v>24</v>
      </c>
      <c r="AB71">
        <v>12</v>
      </c>
      <c r="AC71">
        <v>5.12</v>
      </c>
      <c r="AD71">
        <v>16.3</v>
      </c>
      <c r="AE71">
        <v>16.3</v>
      </c>
      <c r="AF71">
        <v>1.22</v>
      </c>
    </row>
    <row r="72" spans="1:32">
      <c r="A72" t="s">
        <v>114</v>
      </c>
      <c r="B72" s="75">
        <v>245.42</v>
      </c>
      <c r="C72" s="75">
        <v>76.66</v>
      </c>
      <c r="D72" s="135">
        <f t="shared" si="1"/>
        <v>13.670000000000002</v>
      </c>
      <c r="E72" s="75"/>
      <c r="F72" s="78">
        <v>1.98</v>
      </c>
      <c r="G72" s="78">
        <v>1.98</v>
      </c>
      <c r="H72" s="78">
        <v>2.0299999999999998</v>
      </c>
      <c r="I72">
        <v>32.9</v>
      </c>
      <c r="J72">
        <v>133.19</v>
      </c>
      <c r="K72">
        <v>100.37</v>
      </c>
      <c r="L72">
        <v>1.04</v>
      </c>
      <c r="M72">
        <v>22.8</v>
      </c>
      <c r="N72" s="135">
        <v>5.39</v>
      </c>
      <c r="O72" s="135">
        <v>3.75</v>
      </c>
      <c r="P72" s="135">
        <v>4.53</v>
      </c>
      <c r="Q72">
        <v>1.29</v>
      </c>
      <c r="R72">
        <v>4.59</v>
      </c>
      <c r="S72">
        <v>1.43</v>
      </c>
      <c r="T72">
        <v>19.329999999999998</v>
      </c>
      <c r="U72">
        <v>6.44</v>
      </c>
      <c r="V72">
        <v>6.46</v>
      </c>
      <c r="W72">
        <v>65.61</v>
      </c>
      <c r="X72">
        <v>13.12</v>
      </c>
      <c r="Y72">
        <v>18.760000000000002</v>
      </c>
      <c r="Z72">
        <v>14.04</v>
      </c>
      <c r="AA72">
        <v>12.67</v>
      </c>
      <c r="AB72">
        <v>6.33</v>
      </c>
      <c r="AC72">
        <v>5.07</v>
      </c>
      <c r="AD72">
        <v>16.34</v>
      </c>
      <c r="AE72">
        <v>16.34</v>
      </c>
      <c r="AF72">
        <v>1.22</v>
      </c>
    </row>
    <row r="73" spans="1:32">
      <c r="A73" t="s">
        <v>115</v>
      </c>
      <c r="B73" s="75">
        <v>245.42</v>
      </c>
      <c r="C73" s="75">
        <v>76.66</v>
      </c>
      <c r="D73" s="135">
        <f t="shared" si="1"/>
        <v>1.71</v>
      </c>
      <c r="E73" s="75"/>
      <c r="F73" s="78">
        <v>0.87</v>
      </c>
      <c r="G73" s="78">
        <v>0.87</v>
      </c>
      <c r="H73" s="78">
        <v>0.89</v>
      </c>
      <c r="I73">
        <v>56.4</v>
      </c>
      <c r="J73">
        <v>133.19</v>
      </c>
      <c r="K73">
        <v>100.37</v>
      </c>
      <c r="L73">
        <v>1.04</v>
      </c>
      <c r="M73">
        <v>22.94</v>
      </c>
      <c r="N73" s="135">
        <v>0.96</v>
      </c>
      <c r="O73" s="135">
        <v>0.35</v>
      </c>
      <c r="P73" s="135">
        <v>0.4</v>
      </c>
      <c r="Q73">
        <v>1.1000000000000001</v>
      </c>
      <c r="R73">
        <v>1.91</v>
      </c>
      <c r="S73">
        <v>1.43</v>
      </c>
      <c r="T73">
        <v>18.88</v>
      </c>
      <c r="U73">
        <v>6.29</v>
      </c>
      <c r="V73">
        <v>6.29</v>
      </c>
      <c r="W73">
        <v>42.25</v>
      </c>
      <c r="X73">
        <v>8.4499999999999993</v>
      </c>
      <c r="Y73">
        <v>9.4600000000000009</v>
      </c>
      <c r="Z73">
        <v>8.92</v>
      </c>
      <c r="AA73">
        <v>6.67</v>
      </c>
      <c r="AB73">
        <v>3.33</v>
      </c>
      <c r="AC73">
        <v>4.93</v>
      </c>
      <c r="AD73">
        <v>16.05</v>
      </c>
      <c r="AE73">
        <v>16.05</v>
      </c>
      <c r="AF73">
        <v>1.22</v>
      </c>
    </row>
    <row r="74" spans="1:32">
      <c r="A74" t="s">
        <v>116</v>
      </c>
      <c r="B74" s="75">
        <v>245.42</v>
      </c>
      <c r="C74" s="75">
        <v>76.66</v>
      </c>
      <c r="D74" s="135">
        <f t="shared" si="1"/>
        <v>0.05</v>
      </c>
      <c r="E74" s="75"/>
      <c r="F74" s="78">
        <v>0.25</v>
      </c>
      <c r="G74" s="78">
        <v>0.25</v>
      </c>
      <c r="H74" s="78">
        <v>0.26</v>
      </c>
      <c r="I74">
        <v>61.1</v>
      </c>
      <c r="J74">
        <v>133.19</v>
      </c>
      <c r="K74">
        <v>100.37</v>
      </c>
      <c r="L74">
        <v>1.04</v>
      </c>
      <c r="M74">
        <v>22.85</v>
      </c>
      <c r="N74" s="135">
        <v>0</v>
      </c>
      <c r="O74" s="135">
        <v>0.05</v>
      </c>
      <c r="P74" s="135">
        <v>0</v>
      </c>
      <c r="Q74">
        <v>1.1000000000000001</v>
      </c>
      <c r="R74">
        <v>0.48</v>
      </c>
      <c r="S74">
        <v>1.43</v>
      </c>
      <c r="T74">
        <v>18.3</v>
      </c>
      <c r="U74">
        <v>6.1</v>
      </c>
      <c r="V74">
        <v>6.09</v>
      </c>
      <c r="W74">
        <v>18.899999999999999</v>
      </c>
      <c r="X74">
        <v>3.78</v>
      </c>
      <c r="Y74">
        <v>2.25</v>
      </c>
      <c r="Z74">
        <v>3.83</v>
      </c>
      <c r="AA74">
        <v>3.33</v>
      </c>
      <c r="AB74">
        <v>1.67</v>
      </c>
      <c r="AC74">
        <v>4.75</v>
      </c>
      <c r="AD74">
        <v>15.34</v>
      </c>
      <c r="AE74">
        <v>15.34</v>
      </c>
      <c r="AF74">
        <v>1.22</v>
      </c>
    </row>
    <row r="75" spans="1:32">
      <c r="A75" t="s">
        <v>117</v>
      </c>
      <c r="B75" s="75">
        <v>245.42</v>
      </c>
      <c r="C75" s="75">
        <v>76.66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65.33</v>
      </c>
      <c r="J75">
        <v>133.19</v>
      </c>
      <c r="K75">
        <v>100.37</v>
      </c>
      <c r="L75">
        <v>0.97</v>
      </c>
      <c r="M75">
        <v>28.11</v>
      </c>
      <c r="N75" s="135">
        <v>0</v>
      </c>
      <c r="O75" s="135">
        <v>0</v>
      </c>
      <c r="P75" s="135">
        <v>0</v>
      </c>
      <c r="Q75">
        <v>1.1000000000000001</v>
      </c>
      <c r="R75">
        <v>0</v>
      </c>
      <c r="S75">
        <v>1.43</v>
      </c>
      <c r="T75">
        <v>18.43</v>
      </c>
      <c r="U75">
        <v>6.14</v>
      </c>
      <c r="V75">
        <v>6.15</v>
      </c>
      <c r="W75">
        <v>10.63</v>
      </c>
      <c r="X75">
        <v>2.12</v>
      </c>
      <c r="Y75">
        <v>0</v>
      </c>
      <c r="Z75">
        <v>0</v>
      </c>
      <c r="AA75">
        <v>0</v>
      </c>
      <c r="AB75">
        <v>0</v>
      </c>
      <c r="AC75">
        <v>4.82</v>
      </c>
      <c r="AD75">
        <v>15.18</v>
      </c>
      <c r="AE75">
        <v>15.18</v>
      </c>
      <c r="AF75">
        <v>1.22</v>
      </c>
    </row>
    <row r="76" spans="1:32">
      <c r="A76" t="s">
        <v>118</v>
      </c>
      <c r="B76" s="75">
        <v>245.42</v>
      </c>
      <c r="C76" s="75">
        <v>76.66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65.33</v>
      </c>
      <c r="J76">
        <v>133.19</v>
      </c>
      <c r="K76">
        <v>100.37</v>
      </c>
      <c r="L76">
        <v>0.97</v>
      </c>
      <c r="M76">
        <v>27.85</v>
      </c>
      <c r="N76" s="135">
        <v>0</v>
      </c>
      <c r="O76" s="135">
        <v>0</v>
      </c>
      <c r="P76" s="135">
        <v>0</v>
      </c>
      <c r="Q76">
        <v>1.1000000000000001</v>
      </c>
      <c r="R76">
        <v>0</v>
      </c>
      <c r="S76">
        <v>1.43</v>
      </c>
      <c r="T76">
        <v>18.63</v>
      </c>
      <c r="U76">
        <v>6.21</v>
      </c>
      <c r="V76">
        <v>6.21</v>
      </c>
      <c r="W76">
        <v>4.7300000000000004</v>
      </c>
      <c r="X76">
        <v>0.94</v>
      </c>
      <c r="Y76">
        <v>0</v>
      </c>
      <c r="Z76">
        <v>0</v>
      </c>
      <c r="AA76">
        <v>0</v>
      </c>
      <c r="AB76">
        <v>0</v>
      </c>
      <c r="AC76">
        <v>4.9000000000000004</v>
      </c>
      <c r="AD76">
        <v>11.48</v>
      </c>
      <c r="AE76">
        <v>11.48</v>
      </c>
      <c r="AF76">
        <v>1.22</v>
      </c>
    </row>
    <row r="77" spans="1:32">
      <c r="A77" t="s">
        <v>119</v>
      </c>
      <c r="B77" s="75">
        <v>245.42</v>
      </c>
      <c r="C77" s="75">
        <v>76.66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69.56</v>
      </c>
      <c r="J77">
        <v>133.19</v>
      </c>
      <c r="K77">
        <v>100.37</v>
      </c>
      <c r="L77">
        <v>0.97</v>
      </c>
      <c r="M77">
        <v>27.47</v>
      </c>
      <c r="N77" s="135">
        <v>0</v>
      </c>
      <c r="O77" s="135">
        <v>0</v>
      </c>
      <c r="P77" s="135">
        <v>0</v>
      </c>
      <c r="Q77">
        <v>1.1000000000000001</v>
      </c>
      <c r="R77">
        <v>0</v>
      </c>
      <c r="S77">
        <v>1.43</v>
      </c>
      <c r="T77">
        <v>18.88</v>
      </c>
      <c r="U77">
        <v>6.29</v>
      </c>
      <c r="V77">
        <v>6.3</v>
      </c>
      <c r="W77">
        <v>1.18</v>
      </c>
      <c r="X77">
        <v>0.23</v>
      </c>
      <c r="Y77">
        <v>0</v>
      </c>
      <c r="Z77">
        <v>0</v>
      </c>
      <c r="AA77">
        <v>0</v>
      </c>
      <c r="AB77">
        <v>0</v>
      </c>
      <c r="AC77">
        <v>4.9400000000000004</v>
      </c>
      <c r="AD77">
        <v>11.65</v>
      </c>
      <c r="AE77">
        <v>11.65</v>
      </c>
      <c r="AF77">
        <v>1.22</v>
      </c>
    </row>
    <row r="78" spans="1:32">
      <c r="A78" t="s">
        <v>120</v>
      </c>
      <c r="B78" s="75">
        <v>245.42</v>
      </c>
      <c r="C78" s="75">
        <v>76.66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73.790000000000006</v>
      </c>
      <c r="J78">
        <v>133.19</v>
      </c>
      <c r="K78">
        <v>100.37</v>
      </c>
      <c r="L78">
        <v>0.97</v>
      </c>
      <c r="M78">
        <v>26.58</v>
      </c>
      <c r="N78" s="135">
        <v>0</v>
      </c>
      <c r="O78" s="135">
        <v>0</v>
      </c>
      <c r="P78" s="135">
        <v>0</v>
      </c>
      <c r="Q78">
        <v>1.1000000000000001</v>
      </c>
      <c r="R78">
        <v>0</v>
      </c>
      <c r="S78">
        <v>1.43</v>
      </c>
      <c r="T78">
        <v>19.14</v>
      </c>
      <c r="U78">
        <v>6.38</v>
      </c>
      <c r="V78">
        <v>6.38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4.92</v>
      </c>
      <c r="AD78">
        <v>11.73</v>
      </c>
      <c r="AE78">
        <v>11.73</v>
      </c>
      <c r="AF78">
        <v>1.22</v>
      </c>
    </row>
    <row r="79" spans="1:32">
      <c r="A79" t="s">
        <v>121</v>
      </c>
      <c r="B79" s="75">
        <v>245.42</v>
      </c>
      <c r="C79" s="75">
        <v>76.66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78.02</v>
      </c>
      <c r="J79">
        <v>133.19</v>
      </c>
      <c r="K79">
        <v>100.37</v>
      </c>
      <c r="L79">
        <v>0.97</v>
      </c>
      <c r="M79">
        <v>25.57</v>
      </c>
      <c r="N79" s="135">
        <v>0</v>
      </c>
      <c r="O79" s="135">
        <v>0</v>
      </c>
      <c r="P79" s="135">
        <v>0</v>
      </c>
      <c r="Q79">
        <v>1.1000000000000001</v>
      </c>
      <c r="R79">
        <v>0</v>
      </c>
      <c r="S79">
        <v>1.38</v>
      </c>
      <c r="T79">
        <v>19.07</v>
      </c>
      <c r="U79">
        <v>6.36</v>
      </c>
      <c r="V79">
        <v>6.35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4.93</v>
      </c>
      <c r="AD79">
        <v>11.73</v>
      </c>
      <c r="AE79">
        <v>11.73</v>
      </c>
      <c r="AF79">
        <v>1.22</v>
      </c>
    </row>
    <row r="80" spans="1:32">
      <c r="A80" t="s">
        <v>122</v>
      </c>
      <c r="B80" s="75">
        <v>245.42</v>
      </c>
      <c r="C80" s="75">
        <v>76.66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82.25</v>
      </c>
      <c r="J80">
        <v>133.19</v>
      </c>
      <c r="K80">
        <v>100.37</v>
      </c>
      <c r="L80">
        <v>0.97</v>
      </c>
      <c r="M80">
        <v>24.32</v>
      </c>
      <c r="N80" s="135">
        <v>0</v>
      </c>
      <c r="O80" s="135">
        <v>0</v>
      </c>
      <c r="P80" s="135">
        <v>0</v>
      </c>
      <c r="Q80">
        <v>1.1000000000000001</v>
      </c>
      <c r="R80">
        <v>0</v>
      </c>
      <c r="S80">
        <v>1.38</v>
      </c>
      <c r="T80">
        <v>18.760000000000002</v>
      </c>
      <c r="U80">
        <v>6.25</v>
      </c>
      <c r="V80">
        <v>6.26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4.92</v>
      </c>
      <c r="AD80">
        <v>11.89</v>
      </c>
      <c r="AE80">
        <v>11.89</v>
      </c>
      <c r="AF80">
        <v>1.22</v>
      </c>
    </row>
    <row r="81" spans="1:32">
      <c r="A81" t="s">
        <v>123</v>
      </c>
      <c r="B81" s="75">
        <v>245.42</v>
      </c>
      <c r="C81" s="75">
        <v>76.66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82.25</v>
      </c>
      <c r="J81">
        <v>133.19</v>
      </c>
      <c r="K81">
        <v>100.37</v>
      </c>
      <c r="L81">
        <v>0.97</v>
      </c>
      <c r="M81">
        <v>23.47</v>
      </c>
      <c r="N81" s="135">
        <v>0</v>
      </c>
      <c r="O81" s="135">
        <v>0</v>
      </c>
      <c r="P81" s="135">
        <v>0</v>
      </c>
      <c r="Q81">
        <v>1.1000000000000001</v>
      </c>
      <c r="R81">
        <v>0</v>
      </c>
      <c r="S81">
        <v>1.38</v>
      </c>
      <c r="T81">
        <v>18.350000000000001</v>
      </c>
      <c r="U81">
        <v>6.12</v>
      </c>
      <c r="V81">
        <v>6.11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5.0599999999999996</v>
      </c>
      <c r="AD81">
        <v>11.89</v>
      </c>
      <c r="AE81">
        <v>11.89</v>
      </c>
      <c r="AF81">
        <v>1.22</v>
      </c>
    </row>
    <row r="82" spans="1:32">
      <c r="A82" t="s">
        <v>124</v>
      </c>
      <c r="B82" s="75">
        <v>245.42</v>
      </c>
      <c r="C82" s="75">
        <v>76.66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86.48</v>
      </c>
      <c r="J82">
        <v>133.19</v>
      </c>
      <c r="K82">
        <v>100.37</v>
      </c>
      <c r="L82">
        <v>0.97</v>
      </c>
      <c r="M82">
        <v>22.88</v>
      </c>
      <c r="N82" s="135">
        <v>0</v>
      </c>
      <c r="O82" s="135">
        <v>0</v>
      </c>
      <c r="P82" s="135">
        <v>0</v>
      </c>
      <c r="Q82">
        <v>1.1000000000000001</v>
      </c>
      <c r="R82">
        <v>0</v>
      </c>
      <c r="S82">
        <v>1.38</v>
      </c>
      <c r="T82">
        <v>18.059999999999999</v>
      </c>
      <c r="U82">
        <v>6.02</v>
      </c>
      <c r="V82">
        <v>6.02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5.0599999999999996</v>
      </c>
      <c r="AD82">
        <v>23.44</v>
      </c>
      <c r="AE82">
        <v>23.44</v>
      </c>
      <c r="AF82">
        <v>1.22</v>
      </c>
    </row>
    <row r="83" spans="1:32">
      <c r="A83" t="s">
        <v>125</v>
      </c>
      <c r="B83" s="75">
        <v>245.42</v>
      </c>
      <c r="C83" s="75">
        <v>76.66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89.3</v>
      </c>
      <c r="J83">
        <v>133.19</v>
      </c>
      <c r="K83">
        <v>100.37</v>
      </c>
      <c r="L83">
        <v>0.97</v>
      </c>
      <c r="M83">
        <v>24.44</v>
      </c>
      <c r="N83" s="135">
        <v>0</v>
      </c>
      <c r="O83" s="135">
        <v>0</v>
      </c>
      <c r="P83" s="135">
        <v>0</v>
      </c>
      <c r="Q83">
        <v>1.1000000000000001</v>
      </c>
      <c r="R83">
        <v>0</v>
      </c>
      <c r="S83">
        <v>1.38</v>
      </c>
      <c r="T83">
        <v>33.33</v>
      </c>
      <c r="U83">
        <v>11.11</v>
      </c>
      <c r="V83">
        <v>11.11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5.67</v>
      </c>
      <c r="AD83">
        <v>23.76</v>
      </c>
      <c r="AE83">
        <v>23.76</v>
      </c>
      <c r="AF83">
        <v>1.22</v>
      </c>
    </row>
    <row r="84" spans="1:32">
      <c r="A84" t="s">
        <v>126</v>
      </c>
      <c r="B84" s="75">
        <v>245.42</v>
      </c>
      <c r="C84" s="75">
        <v>76.66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94</v>
      </c>
      <c r="J84">
        <v>133.19</v>
      </c>
      <c r="K84">
        <v>100.37</v>
      </c>
      <c r="L84">
        <v>0.97</v>
      </c>
      <c r="M84">
        <v>24.34</v>
      </c>
      <c r="N84" s="135">
        <v>0</v>
      </c>
      <c r="O84" s="135">
        <v>0</v>
      </c>
      <c r="P84" s="135">
        <v>0</v>
      </c>
      <c r="Q84">
        <v>1.1000000000000001</v>
      </c>
      <c r="R84">
        <v>0</v>
      </c>
      <c r="S84">
        <v>1.38</v>
      </c>
      <c r="T84">
        <v>33.64</v>
      </c>
      <c r="U84">
        <v>11.21</v>
      </c>
      <c r="V84">
        <v>11.22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6.25</v>
      </c>
      <c r="AD84">
        <v>25.11</v>
      </c>
      <c r="AE84">
        <v>25.11</v>
      </c>
      <c r="AF84">
        <v>1.22</v>
      </c>
    </row>
    <row r="85" spans="1:32">
      <c r="A85" t="s">
        <v>127</v>
      </c>
      <c r="B85" s="75">
        <v>245.42</v>
      </c>
      <c r="C85" s="75">
        <v>76.66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98.7</v>
      </c>
      <c r="J85">
        <v>133.19</v>
      </c>
      <c r="K85">
        <v>100.37</v>
      </c>
      <c r="L85">
        <v>0.97</v>
      </c>
      <c r="M85">
        <v>24.22</v>
      </c>
      <c r="N85" s="135">
        <v>0</v>
      </c>
      <c r="O85" s="135">
        <v>0</v>
      </c>
      <c r="P85" s="135">
        <v>0</v>
      </c>
      <c r="Q85">
        <v>1.1000000000000001</v>
      </c>
      <c r="R85">
        <v>0</v>
      </c>
      <c r="S85">
        <v>1.38</v>
      </c>
      <c r="T85">
        <v>33.94</v>
      </c>
      <c r="U85">
        <v>11.31</v>
      </c>
      <c r="V85">
        <v>11.32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6.76</v>
      </c>
      <c r="AD85">
        <v>26.47</v>
      </c>
      <c r="AE85">
        <v>26.47</v>
      </c>
      <c r="AF85">
        <v>1.22</v>
      </c>
    </row>
    <row r="86" spans="1:32">
      <c r="A86" t="s">
        <v>128</v>
      </c>
      <c r="B86" s="75">
        <v>245.42</v>
      </c>
      <c r="C86" s="75">
        <v>76.66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103.4</v>
      </c>
      <c r="J86">
        <v>133.19</v>
      </c>
      <c r="K86">
        <v>100.37</v>
      </c>
      <c r="L86">
        <v>0.97</v>
      </c>
      <c r="M86">
        <v>24.02</v>
      </c>
      <c r="N86" s="135">
        <v>0</v>
      </c>
      <c r="O86" s="135">
        <v>0</v>
      </c>
      <c r="P86" s="135">
        <v>0</v>
      </c>
      <c r="Q86">
        <v>1.1000000000000001</v>
      </c>
      <c r="R86">
        <v>0</v>
      </c>
      <c r="S86">
        <v>1.38</v>
      </c>
      <c r="T86">
        <v>33.97</v>
      </c>
      <c r="U86">
        <v>11.32</v>
      </c>
      <c r="V86">
        <v>11.32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7.16</v>
      </c>
      <c r="AD86">
        <v>50.11</v>
      </c>
      <c r="AE86">
        <v>50.11</v>
      </c>
      <c r="AF86">
        <v>1.22</v>
      </c>
    </row>
    <row r="87" spans="1:32">
      <c r="A87" t="s">
        <v>129</v>
      </c>
      <c r="B87" s="75">
        <v>245.42</v>
      </c>
      <c r="C87" s="75">
        <v>76.66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65.8</v>
      </c>
      <c r="J87">
        <v>133.19</v>
      </c>
      <c r="K87">
        <v>100.37</v>
      </c>
      <c r="L87">
        <v>0.93</v>
      </c>
      <c r="M87">
        <v>23.82</v>
      </c>
      <c r="N87" s="135">
        <v>0</v>
      </c>
      <c r="O87" s="135">
        <v>0</v>
      </c>
      <c r="P87" s="135">
        <v>0</v>
      </c>
      <c r="Q87">
        <v>1.1000000000000001</v>
      </c>
      <c r="R87">
        <v>0</v>
      </c>
      <c r="S87">
        <v>1.38</v>
      </c>
      <c r="T87">
        <v>35.4</v>
      </c>
      <c r="U87">
        <v>11.8</v>
      </c>
      <c r="V87">
        <v>11.81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8.09</v>
      </c>
      <c r="AD87">
        <v>50.64</v>
      </c>
      <c r="AE87">
        <v>50.64</v>
      </c>
      <c r="AF87">
        <v>1.22</v>
      </c>
    </row>
    <row r="88" spans="1:32">
      <c r="A88" t="s">
        <v>130</v>
      </c>
      <c r="B88" s="75">
        <v>245.42</v>
      </c>
      <c r="C88" s="75">
        <v>76.66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65.8</v>
      </c>
      <c r="J88">
        <v>133.19</v>
      </c>
      <c r="K88">
        <v>100.37</v>
      </c>
      <c r="L88">
        <v>0.93</v>
      </c>
      <c r="M88">
        <v>23.75</v>
      </c>
      <c r="N88" s="135">
        <v>0</v>
      </c>
      <c r="O88" s="135">
        <v>0</v>
      </c>
      <c r="P88" s="135">
        <v>0</v>
      </c>
      <c r="Q88">
        <v>1.1000000000000001</v>
      </c>
      <c r="R88">
        <v>0</v>
      </c>
      <c r="S88">
        <v>1.38</v>
      </c>
      <c r="T88">
        <v>37.979999999999997</v>
      </c>
      <c r="U88">
        <v>12.66</v>
      </c>
      <c r="V88">
        <v>12.66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8.9600000000000009</v>
      </c>
      <c r="AD88">
        <v>51.41</v>
      </c>
      <c r="AE88">
        <v>51.41</v>
      </c>
      <c r="AF88">
        <v>1.22</v>
      </c>
    </row>
    <row r="89" spans="1:32">
      <c r="A89" t="s">
        <v>131</v>
      </c>
      <c r="B89" s="75">
        <v>245.42</v>
      </c>
      <c r="C89" s="75">
        <v>76.66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65.8</v>
      </c>
      <c r="J89">
        <v>133.19</v>
      </c>
      <c r="K89">
        <v>100.37</v>
      </c>
      <c r="L89">
        <v>0.93</v>
      </c>
      <c r="M89">
        <v>23.32</v>
      </c>
      <c r="N89" s="135">
        <v>0</v>
      </c>
      <c r="O89" s="135">
        <v>0</v>
      </c>
      <c r="P89" s="135">
        <v>0</v>
      </c>
      <c r="Q89">
        <v>1.1000000000000001</v>
      </c>
      <c r="R89">
        <v>0</v>
      </c>
      <c r="S89">
        <v>1.38</v>
      </c>
      <c r="T89">
        <v>60.13</v>
      </c>
      <c r="U89">
        <v>20.04</v>
      </c>
      <c r="V89">
        <v>20.05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13.38</v>
      </c>
      <c r="AD89">
        <v>52.43</v>
      </c>
      <c r="AE89">
        <v>52.43</v>
      </c>
      <c r="AF89">
        <v>1.22</v>
      </c>
    </row>
    <row r="90" spans="1:32">
      <c r="A90" t="s">
        <v>132</v>
      </c>
      <c r="B90" s="75">
        <v>245.42</v>
      </c>
      <c r="C90" s="75">
        <v>76.66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65.8</v>
      </c>
      <c r="J90">
        <v>133.19</v>
      </c>
      <c r="K90">
        <v>100.37</v>
      </c>
      <c r="L90">
        <v>0.93</v>
      </c>
      <c r="M90">
        <v>22.74</v>
      </c>
      <c r="N90" s="135">
        <v>0</v>
      </c>
      <c r="O90" s="135">
        <v>0</v>
      </c>
      <c r="P90" s="135">
        <v>0</v>
      </c>
      <c r="Q90">
        <v>1.1000000000000001</v>
      </c>
      <c r="R90">
        <v>0</v>
      </c>
      <c r="S90">
        <v>1.38</v>
      </c>
      <c r="T90">
        <v>62.81</v>
      </c>
      <c r="U90">
        <v>20.94</v>
      </c>
      <c r="V90">
        <v>20.93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14.09</v>
      </c>
      <c r="AD90">
        <v>53.64</v>
      </c>
      <c r="AE90">
        <v>53.64</v>
      </c>
      <c r="AF90">
        <v>1.22</v>
      </c>
    </row>
    <row r="91" spans="1:32">
      <c r="A91" t="s">
        <v>133</v>
      </c>
      <c r="B91" s="75">
        <v>245.42</v>
      </c>
      <c r="C91" s="75">
        <v>76.66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65.8</v>
      </c>
      <c r="J91">
        <v>133.19</v>
      </c>
      <c r="K91">
        <v>100.37</v>
      </c>
      <c r="L91">
        <v>0.93</v>
      </c>
      <c r="M91">
        <v>22.18</v>
      </c>
      <c r="N91" s="135">
        <v>0</v>
      </c>
      <c r="O91" s="135">
        <v>0</v>
      </c>
      <c r="P91" s="135">
        <v>0</v>
      </c>
      <c r="Q91">
        <v>1.1000000000000001</v>
      </c>
      <c r="R91">
        <v>0</v>
      </c>
      <c r="S91">
        <v>1.33</v>
      </c>
      <c r="T91">
        <v>65.959999999999994</v>
      </c>
      <c r="U91">
        <v>21.99</v>
      </c>
      <c r="V91">
        <v>21.99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14.54</v>
      </c>
      <c r="AD91">
        <v>55.61</v>
      </c>
      <c r="AE91">
        <v>55.61</v>
      </c>
      <c r="AF91">
        <v>1.22</v>
      </c>
    </row>
    <row r="92" spans="1:32">
      <c r="A92" t="s">
        <v>134</v>
      </c>
      <c r="B92" s="75">
        <v>245.42</v>
      </c>
      <c r="C92" s="75">
        <v>76.66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65.8</v>
      </c>
      <c r="J92">
        <v>133.19</v>
      </c>
      <c r="K92">
        <v>100.37</v>
      </c>
      <c r="L92">
        <v>0.93</v>
      </c>
      <c r="M92">
        <v>18.61</v>
      </c>
      <c r="N92" s="135">
        <v>0</v>
      </c>
      <c r="O92" s="135">
        <v>0</v>
      </c>
      <c r="P92" s="135">
        <v>0</v>
      </c>
      <c r="Q92">
        <v>1.1000000000000001</v>
      </c>
      <c r="R92">
        <v>0</v>
      </c>
      <c r="S92">
        <v>1.33</v>
      </c>
      <c r="T92">
        <v>69.06</v>
      </c>
      <c r="U92">
        <v>23.02</v>
      </c>
      <c r="V92">
        <v>23.01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14.72</v>
      </c>
      <c r="AD92">
        <v>55.76</v>
      </c>
      <c r="AE92">
        <v>55.76</v>
      </c>
      <c r="AF92">
        <v>1.22</v>
      </c>
    </row>
    <row r="93" spans="1:32">
      <c r="A93" t="s">
        <v>135</v>
      </c>
      <c r="B93" s="75">
        <v>245.42</v>
      </c>
      <c r="C93" s="75">
        <v>76.66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65.8</v>
      </c>
      <c r="J93">
        <v>133.19</v>
      </c>
      <c r="K93">
        <v>100.37</v>
      </c>
      <c r="L93">
        <v>0.93</v>
      </c>
      <c r="M93">
        <v>18.05</v>
      </c>
      <c r="N93" s="135">
        <v>0</v>
      </c>
      <c r="O93" s="135">
        <v>0</v>
      </c>
      <c r="P93" s="135">
        <v>0</v>
      </c>
      <c r="Q93">
        <v>1.1000000000000001</v>
      </c>
      <c r="R93">
        <v>0</v>
      </c>
      <c r="S93">
        <v>1.33</v>
      </c>
      <c r="T93">
        <v>70.88</v>
      </c>
      <c r="U93">
        <v>23.63</v>
      </c>
      <c r="V93">
        <v>23.62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15.21</v>
      </c>
      <c r="AD93">
        <v>57.75</v>
      </c>
      <c r="AE93">
        <v>57.75</v>
      </c>
      <c r="AF93">
        <v>1.22</v>
      </c>
    </row>
    <row r="94" spans="1:32">
      <c r="A94" t="s">
        <v>136</v>
      </c>
      <c r="B94" s="75">
        <v>245.42</v>
      </c>
      <c r="C94" s="75">
        <v>76.66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65.8</v>
      </c>
      <c r="J94">
        <v>133.19</v>
      </c>
      <c r="K94">
        <v>100.37</v>
      </c>
      <c r="L94">
        <v>0.93</v>
      </c>
      <c r="M94">
        <v>17.36</v>
      </c>
      <c r="N94" s="135">
        <v>0</v>
      </c>
      <c r="O94" s="135">
        <v>0</v>
      </c>
      <c r="P94" s="135">
        <v>0</v>
      </c>
      <c r="Q94">
        <v>1.1000000000000001</v>
      </c>
      <c r="R94">
        <v>0</v>
      </c>
      <c r="S94">
        <v>1.33</v>
      </c>
      <c r="T94">
        <v>80.13</v>
      </c>
      <c r="U94">
        <v>26.71</v>
      </c>
      <c r="V94">
        <v>26.71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15.42</v>
      </c>
      <c r="AD94">
        <v>58.1</v>
      </c>
      <c r="AE94">
        <v>58.1</v>
      </c>
      <c r="AF94">
        <v>1.22</v>
      </c>
    </row>
    <row r="95" spans="1:32">
      <c r="A95" t="s">
        <v>137</v>
      </c>
      <c r="B95" s="75">
        <v>211.39</v>
      </c>
      <c r="C95" s="75">
        <v>66.77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65.8</v>
      </c>
      <c r="J95">
        <v>133.19</v>
      </c>
      <c r="K95">
        <v>71.86</v>
      </c>
      <c r="L95">
        <v>0.84</v>
      </c>
      <c r="M95">
        <v>16.75</v>
      </c>
      <c r="N95" s="135">
        <v>0</v>
      </c>
      <c r="O95" s="135">
        <v>0</v>
      </c>
      <c r="P95" s="135">
        <v>0</v>
      </c>
      <c r="Q95">
        <v>1.06</v>
      </c>
      <c r="R95">
        <v>0</v>
      </c>
      <c r="S95">
        <v>1.33</v>
      </c>
      <c r="T95">
        <v>82.11</v>
      </c>
      <c r="U95">
        <v>27.37</v>
      </c>
      <c r="V95">
        <v>27.36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15.96</v>
      </c>
      <c r="AD95">
        <v>52.33</v>
      </c>
      <c r="AE95">
        <v>52.33</v>
      </c>
      <c r="AF95">
        <v>1.22</v>
      </c>
    </row>
    <row r="96" spans="1:32">
      <c r="A96" t="s">
        <v>138</v>
      </c>
      <c r="B96" s="75">
        <v>211.39</v>
      </c>
      <c r="C96" s="75">
        <v>66.77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65.8</v>
      </c>
      <c r="J96">
        <v>133.19</v>
      </c>
      <c r="K96">
        <v>71.86</v>
      </c>
      <c r="L96">
        <v>0.84</v>
      </c>
      <c r="M96">
        <v>16.03</v>
      </c>
      <c r="N96" s="135">
        <v>0</v>
      </c>
      <c r="O96" s="135">
        <v>0</v>
      </c>
      <c r="P96" s="135">
        <v>0</v>
      </c>
      <c r="Q96">
        <v>1.06</v>
      </c>
      <c r="R96">
        <v>0</v>
      </c>
      <c r="S96">
        <v>1.33</v>
      </c>
      <c r="T96">
        <v>85.07</v>
      </c>
      <c r="U96">
        <v>28.36</v>
      </c>
      <c r="V96">
        <v>28.36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16.55</v>
      </c>
      <c r="AD96">
        <v>53.81</v>
      </c>
      <c r="AE96">
        <v>53.81</v>
      </c>
      <c r="AF96">
        <v>1.22</v>
      </c>
    </row>
    <row r="97" spans="1:36">
      <c r="A97" t="s">
        <v>139</v>
      </c>
      <c r="B97" s="75">
        <v>173.95</v>
      </c>
      <c r="C97" s="75">
        <v>31.62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65.8</v>
      </c>
      <c r="J97">
        <v>133.19</v>
      </c>
      <c r="K97">
        <v>62.28</v>
      </c>
      <c r="L97">
        <v>0.84</v>
      </c>
      <c r="M97">
        <v>15.64</v>
      </c>
      <c r="N97" s="135">
        <v>0</v>
      </c>
      <c r="O97" s="135">
        <v>0</v>
      </c>
      <c r="P97" s="135">
        <v>0</v>
      </c>
      <c r="Q97">
        <v>1.06</v>
      </c>
      <c r="R97">
        <v>0</v>
      </c>
      <c r="S97">
        <v>1.33</v>
      </c>
      <c r="T97">
        <v>86.16</v>
      </c>
      <c r="U97">
        <v>28.72</v>
      </c>
      <c r="V97">
        <v>28.72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16.93</v>
      </c>
      <c r="AD97">
        <v>55.58</v>
      </c>
      <c r="AE97">
        <v>55.58</v>
      </c>
      <c r="AF97">
        <v>1.22</v>
      </c>
    </row>
    <row r="98" spans="1:36">
      <c r="A98" t="s">
        <v>140</v>
      </c>
      <c r="B98" s="75">
        <v>119.78</v>
      </c>
      <c r="C98" s="75">
        <v>31.62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65.8</v>
      </c>
      <c r="J98">
        <v>133.19</v>
      </c>
      <c r="K98">
        <v>62.28</v>
      </c>
      <c r="L98">
        <v>0.84</v>
      </c>
      <c r="M98">
        <v>15.04</v>
      </c>
      <c r="N98" s="135">
        <v>0</v>
      </c>
      <c r="O98" s="135">
        <v>0</v>
      </c>
      <c r="P98" s="135">
        <v>0</v>
      </c>
      <c r="Q98">
        <v>1.06</v>
      </c>
      <c r="R98">
        <v>0</v>
      </c>
      <c r="S98">
        <v>1.33</v>
      </c>
      <c r="T98">
        <v>87.57</v>
      </c>
      <c r="U98">
        <v>29.19</v>
      </c>
      <c r="V98">
        <v>29.2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17.3</v>
      </c>
      <c r="AD98">
        <v>56.74</v>
      </c>
      <c r="AE98">
        <v>56.74</v>
      </c>
      <c r="AF98">
        <v>1.22</v>
      </c>
    </row>
    <row r="99" spans="1:36">
      <c r="A99" t="s">
        <v>141</v>
      </c>
      <c r="B99" s="75">
        <f>SUM(B3:B98)/4000</f>
        <v>4.9814224999999928</v>
      </c>
      <c r="C99" s="75">
        <f t="shared" ref="C99:L99" si="2">SUM(C3:C98)/4000</f>
        <v>1.5880324999999984</v>
      </c>
      <c r="D99" s="135">
        <f t="shared" ref="D99" si="3">SUM(D3:D98)/4000</f>
        <v>0.85817000000000054</v>
      </c>
      <c r="E99" s="75"/>
      <c r="F99" s="78">
        <f t="shared" si="2"/>
        <v>0.10935500000000001</v>
      </c>
      <c r="G99" s="78">
        <f t="shared" si="2"/>
        <v>0.10935500000000001</v>
      </c>
      <c r="H99" s="78">
        <f t="shared" si="2"/>
        <v>0.112085</v>
      </c>
      <c r="I99">
        <f t="shared" si="2"/>
        <v>1.1727675000000013</v>
      </c>
      <c r="J99">
        <f t="shared" si="2"/>
        <v>2.9020825000000006</v>
      </c>
      <c r="K99">
        <f t="shared" si="2"/>
        <v>2.1729824999999998</v>
      </c>
      <c r="L99">
        <f t="shared" si="2"/>
        <v>2.2115000000000017E-2</v>
      </c>
      <c r="M99">
        <f t="shared" ref="M99:AB99" si="4">SUM(M3:M98)/4000</f>
        <v>0.40096499999999979</v>
      </c>
      <c r="N99" s="135">
        <f t="shared" si="4"/>
        <v>0.29035499999999992</v>
      </c>
      <c r="O99" s="135">
        <f t="shared" si="4"/>
        <v>0.27903999999999979</v>
      </c>
      <c r="P99" s="135">
        <f t="shared" si="4"/>
        <v>0.28877500000000034</v>
      </c>
      <c r="Q99">
        <f t="shared" si="4"/>
        <v>2.777499999999997E-2</v>
      </c>
      <c r="R99">
        <f t="shared" si="4"/>
        <v>0.51878000000000013</v>
      </c>
      <c r="S99">
        <f t="shared" si="4"/>
        <v>3.2670000000000012E-2</v>
      </c>
      <c r="T99">
        <f t="shared" si="4"/>
        <v>0.7268450000000003</v>
      </c>
      <c r="U99">
        <f t="shared" si="4"/>
        <v>0.24228749999999999</v>
      </c>
      <c r="V99">
        <f t="shared" si="4"/>
        <v>0.24223749999999999</v>
      </c>
      <c r="W99">
        <f t="shared" si="4"/>
        <v>1.8227074999999999</v>
      </c>
      <c r="X99">
        <f t="shared" si="4"/>
        <v>0.36453000000000002</v>
      </c>
      <c r="Y99">
        <f t="shared" si="4"/>
        <v>0.69453249999999989</v>
      </c>
      <c r="Z99">
        <f t="shared" si="4"/>
        <v>0.37108750000000001</v>
      </c>
      <c r="AA99">
        <f t="shared" si="4"/>
        <v>0.69069250000000015</v>
      </c>
      <c r="AB99">
        <f t="shared" si="4"/>
        <v>0.34530749999999993</v>
      </c>
      <c r="AC99">
        <f t="shared" ref="AC99:AJ99" si="5">SUM(AC3:AC98)/4000</f>
        <v>0.14178499999999999</v>
      </c>
      <c r="AD99">
        <f t="shared" si="5"/>
        <v>0.51065749999999999</v>
      </c>
      <c r="AE99">
        <f t="shared" si="5"/>
        <v>0.51065749999999999</v>
      </c>
      <c r="AF99">
        <f t="shared" si="5"/>
        <v>4.4189999999999993E-2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44951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44951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123.34700000000001</v>
      </c>
      <c r="C27" s="136">
        <f>'IDT-1 Calculation'!DG27</f>
        <v>-106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-17.347000000000001</v>
      </c>
      <c r="G27" s="141">
        <f t="shared" si="0"/>
        <v>0</v>
      </c>
    </row>
    <row r="28" spans="1:7">
      <c r="A28" s="140" t="s">
        <v>70</v>
      </c>
      <c r="B28" s="136">
        <f>'IDT-1 Calculation'!DF28</f>
        <v>67</v>
      </c>
      <c r="C28" s="136">
        <f>'IDT-1 Calculation'!DG28</f>
        <v>-67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2</v>
      </c>
      <c r="C29" s="136">
        <f>'IDT-1 Calculation'!DG29</f>
        <v>-2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135.965</v>
      </c>
      <c r="C30" s="136">
        <f>'IDT-1 Calculation'!DG30</f>
        <v>-5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-130.965</v>
      </c>
      <c r="G30" s="141">
        <f t="shared" si="0"/>
        <v>0</v>
      </c>
    </row>
    <row r="31" spans="1:7">
      <c r="A31" s="140" t="s">
        <v>73</v>
      </c>
      <c r="B31" s="136">
        <f>'IDT-1 Calculation'!DF31</f>
        <v>119.77200000000001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-119.77200000000001</v>
      </c>
      <c r="G31" s="141">
        <f t="shared" si="0"/>
        <v>0</v>
      </c>
    </row>
    <row r="32" spans="1:7">
      <c r="A32" s="140" t="s">
        <v>74</v>
      </c>
      <c r="B32" s="136">
        <f>'IDT-1 Calculation'!DF32</f>
        <v>108.667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-108.667</v>
      </c>
      <c r="G32" s="141">
        <f t="shared" si="0"/>
        <v>0</v>
      </c>
    </row>
    <row r="33" spans="1:7">
      <c r="A33" s="140" t="s">
        <v>75</v>
      </c>
      <c r="B33" s="136">
        <f>'IDT-1 Calculation'!DF33</f>
        <v>86.965999999999994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-86.965999999999994</v>
      </c>
      <c r="G33" s="141">
        <f t="shared" si="0"/>
        <v>0</v>
      </c>
    </row>
    <row r="34" spans="1:7">
      <c r="A34" s="140" t="s">
        <v>76</v>
      </c>
      <c r="B34" s="136">
        <f>'IDT-1 Calculation'!DF34</f>
        <v>90.369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-90.369</v>
      </c>
      <c r="G34" s="141">
        <f t="shared" si="0"/>
        <v>0</v>
      </c>
    </row>
    <row r="35" spans="1:7">
      <c r="A35" s="140" t="s">
        <v>77</v>
      </c>
      <c r="B35" s="136">
        <f>'IDT-1 Calculation'!DF35</f>
        <v>70.301000000000002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-70.301000000000002</v>
      </c>
      <c r="G35" s="141">
        <f t="shared" si="0"/>
        <v>0</v>
      </c>
    </row>
    <row r="36" spans="1:7">
      <c r="A36" s="140" t="s">
        <v>78</v>
      </c>
      <c r="B36" s="136">
        <f>'IDT-1 Calculation'!DF36</f>
        <v>65.027000000000001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-65.027000000000001</v>
      </c>
      <c r="G36" s="141">
        <f t="shared" si="0"/>
        <v>0</v>
      </c>
    </row>
    <row r="37" spans="1:7">
      <c r="A37" s="140" t="s">
        <v>79</v>
      </c>
      <c r="B37" s="136">
        <f>'IDT-1 Calculation'!DF37</f>
        <v>67.778999999999996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-67.778999999999996</v>
      </c>
      <c r="G37" s="141">
        <f t="shared" si="0"/>
        <v>0</v>
      </c>
    </row>
    <row r="38" spans="1:7">
      <c r="A38" s="140" t="s">
        <v>80</v>
      </c>
      <c r="B38" s="136">
        <f>'IDT-1 Calculation'!DF38</f>
        <v>73.430000000000007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-73.430000000000007</v>
      </c>
      <c r="G38" s="141">
        <f t="shared" si="0"/>
        <v>0</v>
      </c>
    </row>
    <row r="39" spans="1:7">
      <c r="A39" s="140" t="s">
        <v>81</v>
      </c>
      <c r="B39" s="136">
        <f>'IDT-1 Calculation'!DF39</f>
        <v>46.366999999999997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-46.366999999999997</v>
      </c>
      <c r="G39" s="141">
        <f t="shared" si="0"/>
        <v>0</v>
      </c>
    </row>
    <row r="40" spans="1:7">
      <c r="A40" s="140" t="s">
        <v>82</v>
      </c>
      <c r="B40" s="136">
        <f>'IDT-1 Calculation'!DF40</f>
        <v>7.1719999999999997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-7.1719999999999997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10.827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-10.827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1</v>
      </c>
      <c r="C58" s="136">
        <f>'IDT-1 Calculation'!DG58</f>
        <v>-1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27</v>
      </c>
      <c r="C66" s="136">
        <f>'IDT-1 Calculation'!DG66</f>
        <v>-27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43</v>
      </c>
      <c r="C68" s="136">
        <f>'IDT-1 Calculation'!DG68</f>
        <v>-43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52</v>
      </c>
      <c r="C69" s="136">
        <f>'IDT-1 Calculation'!DG69</f>
        <v>-52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27</v>
      </c>
      <c r="C70" s="136">
        <f>'IDT-1 Calculation'!DG70</f>
        <v>-27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124</v>
      </c>
      <c r="C73" s="136">
        <f>'IDT-1 Calculation'!DG73</f>
        <v>-5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-119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131.11000000000001</v>
      </c>
      <c r="C74" s="136">
        <f>'IDT-1 Calculation'!DG74</f>
        <v>-5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-126.11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25</v>
      </c>
      <c r="C76" s="136">
        <f>'IDT-1 Calculation'!DG76</f>
        <v>-10.584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-14.416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32</v>
      </c>
      <c r="C77" s="136">
        <f>'IDT-1 Calculation'!DG77</f>
        <v>-13.548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-18.452000000000002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45</v>
      </c>
      <c r="C78" s="136">
        <f>'IDT-1 Calculation'!DG78</f>
        <v>-10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-35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91.534000000000006</v>
      </c>
      <c r="C79" s="136">
        <f>'IDT-1 Calculation'!DG79</f>
        <v>-5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-86.534000000000006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80.697999999999993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-80.697999999999993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73.825999999999993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-73.825999999999993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90.56</v>
      </c>
      <c r="C82" s="136">
        <f>'IDT-1 Calculation'!DG82</f>
        <v>-5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-85.56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108.379</v>
      </c>
      <c r="C83" s="136">
        <f>'IDT-1 Calculation'!DG83</f>
        <v>-25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-83.379000000000005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151.42400000000001</v>
      </c>
      <c r="C84" s="136">
        <f>'IDT-1 Calculation'!DG84</f>
        <v>-40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-111.42400000000001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194.554</v>
      </c>
      <c r="C85" s="136">
        <f>'IDT-1 Calculation'!DG85</f>
        <v>-55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-139.554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190</v>
      </c>
      <c r="C86" s="136">
        <f>'IDT-1 Calculation'!DG86</f>
        <v>-65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-125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168</v>
      </c>
      <c r="C87" s="136">
        <f>'IDT-1 Calculation'!DG87</f>
        <v>-71.125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-96.875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87</v>
      </c>
      <c r="C88" s="136">
        <f>'IDT-1 Calculation'!DG88</f>
        <v>-87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102</v>
      </c>
      <c r="C89" s="136">
        <f>'IDT-1 Calculation'!DG89</f>
        <v>-102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51</v>
      </c>
      <c r="C90" s="136">
        <f>'IDT-1 Calculation'!DG90</f>
        <v>-51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59</v>
      </c>
      <c r="C91" s="136">
        <f>'IDT-1 Calculation'!DG91</f>
        <v>-59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0.75751850000000009</v>
      </c>
      <c r="C99" s="152">
        <f>SUM(C3:C98)/4000</f>
        <v>-0.23481425</v>
      </c>
      <c r="D99" s="152">
        <f>SUM(D3:D98)/4000</f>
        <v>0</v>
      </c>
      <c r="E99" s="152">
        <f>SUM(E3:E98)/4000</f>
        <v>0</v>
      </c>
      <c r="F99" s="152">
        <f>SUM(F3:F98)/4000</f>
        <v>-0.52270424999999998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19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281.78085849222026</v>
      </c>
      <c r="L3">
        <v>0</v>
      </c>
      <c r="M3">
        <v>62.781527403414188</v>
      </c>
      <c r="N3">
        <v>51.239900926698873</v>
      </c>
      <c r="O3">
        <v>72.308848954538533</v>
      </c>
      <c r="P3">
        <v>24.30713175929943</v>
      </c>
      <c r="Q3">
        <v>4.2495341827674942</v>
      </c>
      <c r="R3">
        <v>5</v>
      </c>
      <c r="S3">
        <v>4.1763947510536976</v>
      </c>
      <c r="T3">
        <v>0</v>
      </c>
      <c r="U3">
        <v>51.763390053530308</v>
      </c>
      <c r="V3">
        <v>0</v>
      </c>
      <c r="W3">
        <v>9.3781375017819215</v>
      </c>
      <c r="X3">
        <v>64.794879079556353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6.2060329416614479</v>
      </c>
      <c r="AG3">
        <v>0</v>
      </c>
      <c r="AH3">
        <v>0</v>
      </c>
      <c r="AI3">
        <v>0</v>
      </c>
      <c r="AJ3">
        <v>0</v>
      </c>
      <c r="AK3">
        <v>23.360633010436228</v>
      </c>
      <c r="AL3">
        <v>1.907179626278618</v>
      </c>
      <c r="AM3">
        <v>0</v>
      </c>
      <c r="AN3">
        <v>0</v>
      </c>
      <c r="AO3">
        <v>0</v>
      </c>
      <c r="AP3">
        <v>1.5753226700062619</v>
      </c>
      <c r="AQ3">
        <v>0</v>
      </c>
      <c r="AR3">
        <v>12.121919999999999</v>
      </c>
      <c r="AS3">
        <v>7.3260668453350029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28.602810292700525</v>
      </c>
      <c r="BB3">
        <f>SUM(B3:AZ3)-BA3</f>
        <v>655.67494790587818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281.77621103964611</v>
      </c>
      <c r="L4">
        <v>0</v>
      </c>
      <c r="M4">
        <v>62.781527403414188</v>
      </c>
      <c r="N4">
        <v>51.239900926698873</v>
      </c>
      <c r="O4">
        <v>72.308848954538533</v>
      </c>
      <c r="P4">
        <v>24.30713175929943</v>
      </c>
      <c r="Q4">
        <v>4.2495341827674942</v>
      </c>
      <c r="R4">
        <v>5</v>
      </c>
      <c r="S4">
        <v>4.1763947510536976</v>
      </c>
      <c r="T4">
        <v>0</v>
      </c>
      <c r="U4">
        <v>51.763390053530308</v>
      </c>
      <c r="V4">
        <v>0</v>
      </c>
      <c r="W4">
        <v>4.997592295345104</v>
      </c>
      <c r="X4">
        <v>17.356569807495806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6.2060329416614479</v>
      </c>
      <c r="AG4">
        <v>29.76791718221666</v>
      </c>
      <c r="AH4">
        <v>0</v>
      </c>
      <c r="AI4">
        <v>0</v>
      </c>
      <c r="AJ4">
        <v>0</v>
      </c>
      <c r="AK4">
        <v>23.360633010436228</v>
      </c>
      <c r="AL4">
        <v>1.907179626278618</v>
      </c>
      <c r="AM4">
        <v>0</v>
      </c>
      <c r="AN4">
        <v>0</v>
      </c>
      <c r="AO4">
        <v>0</v>
      </c>
      <c r="AP4">
        <v>1.5753226700062619</v>
      </c>
      <c r="AQ4">
        <v>0</v>
      </c>
      <c r="AR4">
        <v>12.121919999999999</v>
      </c>
      <c r="AS4">
        <v>7.3260668453350029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27.680886850198405</v>
      </c>
      <c r="BB4">
        <f t="shared" ref="BB4:BB67" si="0">SUM(B4:AZ4)-BA4</f>
        <v>634.54128659952551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281.78085849222026</v>
      </c>
      <c r="L5">
        <v>0</v>
      </c>
      <c r="M5">
        <v>62.781527403414188</v>
      </c>
      <c r="N5">
        <v>51.239900926698873</v>
      </c>
      <c r="O5">
        <v>72.308848954538533</v>
      </c>
      <c r="P5">
        <v>24.30713175929943</v>
      </c>
      <c r="Q5">
        <v>4.3818986138578175</v>
      </c>
      <c r="R5">
        <v>8.7345244774398001</v>
      </c>
      <c r="S5">
        <v>5.5921346309414357</v>
      </c>
      <c r="T5">
        <v>0</v>
      </c>
      <c r="U5">
        <v>51.763390053530308</v>
      </c>
      <c r="V5">
        <v>0</v>
      </c>
      <c r="W5">
        <v>4.997592295345104</v>
      </c>
      <c r="X5">
        <v>15.000921093030396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6.2060329416614479</v>
      </c>
      <c r="AG5">
        <v>29.76791718221666</v>
      </c>
      <c r="AH5">
        <v>0</v>
      </c>
      <c r="AI5">
        <v>0</v>
      </c>
      <c r="AJ5">
        <v>0</v>
      </c>
      <c r="AK5">
        <v>23.360633010436228</v>
      </c>
      <c r="AL5">
        <v>1.907179626278618</v>
      </c>
      <c r="AM5">
        <v>0</v>
      </c>
      <c r="AN5">
        <v>0</v>
      </c>
      <c r="AO5">
        <v>0</v>
      </c>
      <c r="AP5">
        <v>1.5753226700062619</v>
      </c>
      <c r="AQ5">
        <v>0</v>
      </c>
      <c r="AR5">
        <v>3.87901421665623</v>
      </c>
      <c r="AS5">
        <v>4.4901700463368819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27.340334932865311</v>
      </c>
      <c r="BB5">
        <f t="shared" si="0"/>
        <v>626.73466346104306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281.77621103964611</v>
      </c>
      <c r="L6">
        <v>0</v>
      </c>
      <c r="M6">
        <v>62.781527403414188</v>
      </c>
      <c r="N6">
        <v>51.239900926698873</v>
      </c>
      <c r="O6">
        <v>72.308848954538533</v>
      </c>
      <c r="P6">
        <v>24.30713175929943</v>
      </c>
      <c r="Q6">
        <v>4.3818986138578175</v>
      </c>
      <c r="R6">
        <v>8.7345244774398001</v>
      </c>
      <c r="S6">
        <v>5.5921346309414357</v>
      </c>
      <c r="T6">
        <v>0</v>
      </c>
      <c r="U6">
        <v>51.763390053530308</v>
      </c>
      <c r="V6">
        <v>0</v>
      </c>
      <c r="W6">
        <v>4.997592295345104</v>
      </c>
      <c r="X6">
        <v>15.000921093030396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6.2060329416614479</v>
      </c>
      <c r="AG6">
        <v>29.76791718221666</v>
      </c>
      <c r="AH6">
        <v>0</v>
      </c>
      <c r="AI6">
        <v>0</v>
      </c>
      <c r="AJ6">
        <v>0</v>
      </c>
      <c r="AK6">
        <v>23.360633010436228</v>
      </c>
      <c r="AL6">
        <v>1.907179626278618</v>
      </c>
      <c r="AM6">
        <v>0</v>
      </c>
      <c r="AN6">
        <v>0</v>
      </c>
      <c r="AO6">
        <v>0</v>
      </c>
      <c r="AP6">
        <v>1.5753226700062619</v>
      </c>
      <c r="AQ6">
        <v>0</v>
      </c>
      <c r="AR6">
        <v>1.939507108328115</v>
      </c>
      <c r="AS6">
        <v>4.4901700463368819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27.259069272219612</v>
      </c>
      <c r="BB6">
        <f t="shared" si="0"/>
        <v>624.87177456078655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281.78085849222026</v>
      </c>
      <c r="L7">
        <v>0</v>
      </c>
      <c r="M7">
        <v>62.781527403414188</v>
      </c>
      <c r="N7">
        <v>51.239900926698873</v>
      </c>
      <c r="O7">
        <v>72.308848954538533</v>
      </c>
      <c r="P7">
        <v>24.30713175929943</v>
      </c>
      <c r="Q7">
        <v>4.3818986138578175</v>
      </c>
      <c r="R7">
        <v>8.3182996384993633</v>
      </c>
      <c r="S7">
        <v>5.2311913787117854</v>
      </c>
      <c r="T7">
        <v>0</v>
      </c>
      <c r="U7">
        <v>51.763390053530308</v>
      </c>
      <c r="V7">
        <v>0</v>
      </c>
      <c r="W7">
        <v>4.997592295345104</v>
      </c>
      <c r="X7">
        <v>15.000921093030396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6.2060329416614479</v>
      </c>
      <c r="AG7">
        <v>29.76791718221666</v>
      </c>
      <c r="AH7">
        <v>0</v>
      </c>
      <c r="AI7">
        <v>0</v>
      </c>
      <c r="AJ7">
        <v>0</v>
      </c>
      <c r="AK7">
        <v>23.360633010436228</v>
      </c>
      <c r="AL7">
        <v>1.907179626278618</v>
      </c>
      <c r="AM7">
        <v>0</v>
      </c>
      <c r="AN7">
        <v>0</v>
      </c>
      <c r="AO7">
        <v>0</v>
      </c>
      <c r="AP7">
        <v>1.5753226700062619</v>
      </c>
      <c r="AQ7">
        <v>0</v>
      </c>
      <c r="AR7">
        <v>1.939507108328115</v>
      </c>
      <c r="AS7">
        <v>4.4901700463368819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27.226777909526284</v>
      </c>
      <c r="BB7">
        <f t="shared" si="0"/>
        <v>624.13154528488394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281.77621103964611</v>
      </c>
      <c r="L8">
        <v>0</v>
      </c>
      <c r="M8">
        <v>62.781527403414188</v>
      </c>
      <c r="N8">
        <v>51.239900926698873</v>
      </c>
      <c r="O8">
        <v>72.308848954538533</v>
      </c>
      <c r="P8">
        <v>24.30713175929943</v>
      </c>
      <c r="Q8">
        <v>4.3818986138578175</v>
      </c>
      <c r="R8">
        <v>8.6640589172010092</v>
      </c>
      <c r="S8">
        <v>5.4773046457201291</v>
      </c>
      <c r="T8">
        <v>0</v>
      </c>
      <c r="U8">
        <v>51.763390053530308</v>
      </c>
      <c r="V8">
        <v>0</v>
      </c>
      <c r="W8">
        <v>4.997592295345104</v>
      </c>
      <c r="X8">
        <v>15.000921093030396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6.2060329416614479</v>
      </c>
      <c r="AG8">
        <v>29.76791718221666</v>
      </c>
      <c r="AH8">
        <v>0</v>
      </c>
      <c r="AI8">
        <v>0</v>
      </c>
      <c r="AJ8">
        <v>0</v>
      </c>
      <c r="AK8">
        <v>23.360633010436228</v>
      </c>
      <c r="AL8">
        <v>1.907179626278618</v>
      </c>
      <c r="AM8">
        <v>0</v>
      </c>
      <c r="AN8">
        <v>0</v>
      </c>
      <c r="AO8">
        <v>0</v>
      </c>
      <c r="AP8">
        <v>1.5753226700062619</v>
      </c>
      <c r="AQ8">
        <v>0</v>
      </c>
      <c r="AR8">
        <v>1.939507108328115</v>
      </c>
      <c r="AS8">
        <v>4.4901700463368819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27.251323918419381</v>
      </c>
      <c r="BB8">
        <f t="shared" si="0"/>
        <v>624.69422436912669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281.78085849222026</v>
      </c>
      <c r="L9">
        <v>0</v>
      </c>
      <c r="M9">
        <v>62.781527403414188</v>
      </c>
      <c r="N9">
        <v>51.239900926698873</v>
      </c>
      <c r="O9">
        <v>72.308848954538533</v>
      </c>
      <c r="P9">
        <v>24.30713175929943</v>
      </c>
      <c r="Q9">
        <v>3.9084025859764386</v>
      </c>
      <c r="R9">
        <v>8.3182996384993633</v>
      </c>
      <c r="S9">
        <v>5.1779345913690999</v>
      </c>
      <c r="T9">
        <v>0</v>
      </c>
      <c r="U9">
        <v>51.763390053530308</v>
      </c>
      <c r="V9">
        <v>0</v>
      </c>
      <c r="W9">
        <v>4.997592295345104</v>
      </c>
      <c r="X9">
        <v>15.000921093030396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6.2060329416614479</v>
      </c>
      <c r="AG9">
        <v>29.76791718221666</v>
      </c>
      <c r="AH9">
        <v>0</v>
      </c>
      <c r="AI9">
        <v>0</v>
      </c>
      <c r="AJ9">
        <v>0</v>
      </c>
      <c r="AK9">
        <v>23.360633010436228</v>
      </c>
      <c r="AL9">
        <v>1.907179626278618</v>
      </c>
      <c r="AM9">
        <v>0</v>
      </c>
      <c r="AN9">
        <v>0</v>
      </c>
      <c r="AO9">
        <v>0</v>
      </c>
      <c r="AP9">
        <v>1.5753226700062619</v>
      </c>
      <c r="AQ9">
        <v>0</v>
      </c>
      <c r="AR9">
        <v>1.939507108328115</v>
      </c>
      <c r="AS9">
        <v>4.4901700463368819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27.204759641849925</v>
      </c>
      <c r="BB9">
        <f t="shared" si="0"/>
        <v>623.6268107373362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281.77621103964611</v>
      </c>
      <c r="L10">
        <v>0</v>
      </c>
      <c r="M10">
        <v>62.781527403414188</v>
      </c>
      <c r="N10">
        <v>51.239900926698873</v>
      </c>
      <c r="O10">
        <v>72.308848954538533</v>
      </c>
      <c r="P10">
        <v>24.30713175929943</v>
      </c>
      <c r="Q10">
        <v>3.9084025859764386</v>
      </c>
      <c r="R10">
        <v>8.3182996384993633</v>
      </c>
      <c r="S10">
        <v>5.1779345913690999</v>
      </c>
      <c r="T10">
        <v>0</v>
      </c>
      <c r="U10">
        <v>51.763390053530308</v>
      </c>
      <c r="V10">
        <v>0</v>
      </c>
      <c r="W10">
        <v>4.997592295345104</v>
      </c>
      <c r="X10">
        <v>15.000921093030396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6.2060329416614479</v>
      </c>
      <c r="AG10">
        <v>29.76791718221666</v>
      </c>
      <c r="AH10">
        <v>0</v>
      </c>
      <c r="AI10">
        <v>0</v>
      </c>
      <c r="AJ10">
        <v>0</v>
      </c>
      <c r="AK10">
        <v>23.360633010436228</v>
      </c>
      <c r="AL10">
        <v>1.907179626278618</v>
      </c>
      <c r="AM10">
        <v>0</v>
      </c>
      <c r="AN10">
        <v>0</v>
      </c>
      <c r="AO10">
        <v>0</v>
      </c>
      <c r="AP10">
        <v>1.5753226700062619</v>
      </c>
      <c r="AQ10">
        <v>0</v>
      </c>
      <c r="AR10">
        <v>1.939507108328115</v>
      </c>
      <c r="AS10">
        <v>4.4901700463368819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27.20456537833234</v>
      </c>
      <c r="BB10">
        <f t="shared" si="0"/>
        <v>623.62235754827975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281.77156141127153</v>
      </c>
      <c r="L11">
        <v>0</v>
      </c>
      <c r="M11">
        <v>62.781527403414188</v>
      </c>
      <c r="N11">
        <v>51.239900926698873</v>
      </c>
      <c r="O11">
        <v>72.308848954538533</v>
      </c>
      <c r="P11">
        <v>24.30713175929943</v>
      </c>
      <c r="Q11">
        <v>3.8769945097173206</v>
      </c>
      <c r="R11">
        <v>8.6640589172010092</v>
      </c>
      <c r="S11">
        <v>5.4449439767465222</v>
      </c>
      <c r="T11">
        <v>0</v>
      </c>
      <c r="U11">
        <v>51.763390053530308</v>
      </c>
      <c r="V11">
        <v>0</v>
      </c>
      <c r="W11">
        <v>4.997592295345104</v>
      </c>
      <c r="X11">
        <v>15.000921093030396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6.2060329416614479</v>
      </c>
      <c r="AG11">
        <v>29.76791718221666</v>
      </c>
      <c r="AH11">
        <v>0</v>
      </c>
      <c r="AI11">
        <v>0</v>
      </c>
      <c r="AJ11">
        <v>0</v>
      </c>
      <c r="AK11">
        <v>23.360633010436228</v>
      </c>
      <c r="AL11">
        <v>1.907179626278618</v>
      </c>
      <c r="AM11">
        <v>0</v>
      </c>
      <c r="AN11">
        <v>0</v>
      </c>
      <c r="AO11">
        <v>0</v>
      </c>
      <c r="AP11">
        <v>1.5753226700062619</v>
      </c>
      <c r="AQ11">
        <v>0</v>
      </c>
      <c r="AR11">
        <v>1.939507108328115</v>
      </c>
      <c r="AS11">
        <v>4.4901700463368819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27.228671896437177</v>
      </c>
      <c r="BB11">
        <f t="shared" si="0"/>
        <v>624.17496198962021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281.76656484515473</v>
      </c>
      <c r="L12">
        <v>0</v>
      </c>
      <c r="M12">
        <v>62.781527403414188</v>
      </c>
      <c r="N12">
        <v>51.239900926698873</v>
      </c>
      <c r="O12">
        <v>72.308848954538533</v>
      </c>
      <c r="P12">
        <v>24.30713175929943</v>
      </c>
      <c r="Q12">
        <v>3.8769945097173206</v>
      </c>
      <c r="R12">
        <v>8.6640589172010092</v>
      </c>
      <c r="S12">
        <v>5.4449439767465222</v>
      </c>
      <c r="T12">
        <v>0</v>
      </c>
      <c r="U12">
        <v>51.763390053530308</v>
      </c>
      <c r="V12">
        <v>0</v>
      </c>
      <c r="W12">
        <v>4.997592295345104</v>
      </c>
      <c r="X12">
        <v>15.000921093030396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6.2060329416614479</v>
      </c>
      <c r="AG12">
        <v>29.76791718221666</v>
      </c>
      <c r="AH12">
        <v>0</v>
      </c>
      <c r="AI12">
        <v>0</v>
      </c>
      <c r="AJ12">
        <v>0</v>
      </c>
      <c r="AK12">
        <v>23.360633010436228</v>
      </c>
      <c r="AL12">
        <v>1.907179626278618</v>
      </c>
      <c r="AM12">
        <v>0</v>
      </c>
      <c r="AN12">
        <v>0</v>
      </c>
      <c r="AO12">
        <v>0</v>
      </c>
      <c r="AP12">
        <v>1.5753226700062619</v>
      </c>
      <c r="AQ12">
        <v>0</v>
      </c>
      <c r="AR12">
        <v>1.939507108328115</v>
      </c>
      <c r="AS12">
        <v>4.4901700463368819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27.228463039973477</v>
      </c>
      <c r="BB12">
        <f t="shared" si="0"/>
        <v>624.17017427996711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281.77156141127153</v>
      </c>
      <c r="L13">
        <v>0</v>
      </c>
      <c r="M13">
        <v>62.781527403414188</v>
      </c>
      <c r="N13">
        <v>51.239900926698873</v>
      </c>
      <c r="O13">
        <v>72.308848954538533</v>
      </c>
      <c r="P13">
        <v>24.30713175929943</v>
      </c>
      <c r="Q13">
        <v>3.8769945097173206</v>
      </c>
      <c r="R13">
        <v>8.6640589172010092</v>
      </c>
      <c r="S13">
        <v>5.4449439767465222</v>
      </c>
      <c r="T13">
        <v>0</v>
      </c>
      <c r="U13">
        <v>51.763390053530308</v>
      </c>
      <c r="V13">
        <v>0</v>
      </c>
      <c r="W13">
        <v>4.997592295345104</v>
      </c>
      <c r="X13">
        <v>15.000921093030396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6.2060329416614479</v>
      </c>
      <c r="AG13">
        <v>29.76791718221666</v>
      </c>
      <c r="AH13">
        <v>0</v>
      </c>
      <c r="AI13">
        <v>0</v>
      </c>
      <c r="AJ13">
        <v>0</v>
      </c>
      <c r="AK13">
        <v>23.360633010436228</v>
      </c>
      <c r="AL13">
        <v>1.907179626278618</v>
      </c>
      <c r="AM13">
        <v>0</v>
      </c>
      <c r="AN13">
        <v>0</v>
      </c>
      <c r="AO13">
        <v>0</v>
      </c>
      <c r="AP13">
        <v>1.5753226700062619</v>
      </c>
      <c r="AQ13">
        <v>0</v>
      </c>
      <c r="AR13">
        <v>1.939507108328115</v>
      </c>
      <c r="AS13">
        <v>4.4901700463368819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27.228671896437177</v>
      </c>
      <c r="BB13">
        <f t="shared" si="0"/>
        <v>624.17496198962021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281.76656484515473</v>
      </c>
      <c r="L14">
        <v>0</v>
      </c>
      <c r="M14">
        <v>62.781527403414188</v>
      </c>
      <c r="N14">
        <v>51.239900926698873</v>
      </c>
      <c r="O14">
        <v>72.308848954538533</v>
      </c>
      <c r="P14">
        <v>24.30713175929943</v>
      </c>
      <c r="Q14">
        <v>3.8769945097173206</v>
      </c>
      <c r="R14">
        <v>8.6640589172010092</v>
      </c>
      <c r="S14">
        <v>5.4449439767465222</v>
      </c>
      <c r="T14">
        <v>0</v>
      </c>
      <c r="U14">
        <v>51.763390053530308</v>
      </c>
      <c r="V14">
        <v>0</v>
      </c>
      <c r="W14">
        <v>4.997592295345104</v>
      </c>
      <c r="X14">
        <v>15.000921093030396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6.2060329416614479</v>
      </c>
      <c r="AG14">
        <v>29.76791718221666</v>
      </c>
      <c r="AH14">
        <v>0</v>
      </c>
      <c r="AI14">
        <v>0</v>
      </c>
      <c r="AJ14">
        <v>0</v>
      </c>
      <c r="AK14">
        <v>23.360633010436228</v>
      </c>
      <c r="AL14">
        <v>1.907179626278618</v>
      </c>
      <c r="AM14">
        <v>0</v>
      </c>
      <c r="AN14">
        <v>0</v>
      </c>
      <c r="AO14">
        <v>0</v>
      </c>
      <c r="AP14">
        <v>1.5753226700062619</v>
      </c>
      <c r="AQ14">
        <v>0</v>
      </c>
      <c r="AR14">
        <v>1.939507108328115</v>
      </c>
      <c r="AS14">
        <v>4.4901700463368819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27.228463039973477</v>
      </c>
      <c r="BB14">
        <f t="shared" si="0"/>
        <v>624.17017427996711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281.77156141127153</v>
      </c>
      <c r="L15">
        <v>0</v>
      </c>
      <c r="M15">
        <v>62.781527403414188</v>
      </c>
      <c r="N15">
        <v>51.239900926698873</v>
      </c>
      <c r="O15">
        <v>72.308848954538533</v>
      </c>
      <c r="P15">
        <v>24.30713175929943</v>
      </c>
      <c r="Q15">
        <v>4.5204027825246715</v>
      </c>
      <c r="R15">
        <v>8.6640589172010092</v>
      </c>
      <c r="S15">
        <v>5.4449439767465222</v>
      </c>
      <c r="T15">
        <v>0</v>
      </c>
      <c r="U15">
        <v>51.763390053530308</v>
      </c>
      <c r="V15">
        <v>0</v>
      </c>
      <c r="W15">
        <v>4.997592295345104</v>
      </c>
      <c r="X15">
        <v>15.000921093030396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6.2060329416614479</v>
      </c>
      <c r="AG15">
        <v>29.76791718221666</v>
      </c>
      <c r="AH15">
        <v>0</v>
      </c>
      <c r="AI15">
        <v>0</v>
      </c>
      <c r="AJ15">
        <v>0</v>
      </c>
      <c r="AK15">
        <v>23.360633010436228</v>
      </c>
      <c r="AL15">
        <v>1.907179626278618</v>
      </c>
      <c r="AM15">
        <v>0</v>
      </c>
      <c r="AN15">
        <v>0</v>
      </c>
      <c r="AO15">
        <v>0</v>
      </c>
      <c r="AP15">
        <v>1.5753226700062619</v>
      </c>
      <c r="AQ15">
        <v>0</v>
      </c>
      <c r="AR15">
        <v>1.939507108328115</v>
      </c>
      <c r="AS15">
        <v>4.4901700463368819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27.255566362240522</v>
      </c>
      <c r="BB15">
        <f t="shared" si="0"/>
        <v>624.79147579662424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281.76656484515473</v>
      </c>
      <c r="L16">
        <v>0</v>
      </c>
      <c r="M16">
        <v>62.781527403414188</v>
      </c>
      <c r="N16">
        <v>51.239900926698873</v>
      </c>
      <c r="O16">
        <v>72.308848954538533</v>
      </c>
      <c r="P16">
        <v>24.30713175929943</v>
      </c>
      <c r="Q16">
        <v>4.5204027825246715</v>
      </c>
      <c r="R16">
        <v>8.6640589172010092</v>
      </c>
      <c r="S16">
        <v>5.4449439767465222</v>
      </c>
      <c r="T16">
        <v>0</v>
      </c>
      <c r="U16">
        <v>51.763390053530308</v>
      </c>
      <c r="V16">
        <v>0</v>
      </c>
      <c r="W16">
        <v>4.997592295345104</v>
      </c>
      <c r="X16">
        <v>15.000921093030396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6.2060329416614479</v>
      </c>
      <c r="AG16">
        <v>29.76791718221666</v>
      </c>
      <c r="AH16">
        <v>0</v>
      </c>
      <c r="AI16">
        <v>0</v>
      </c>
      <c r="AJ16">
        <v>0</v>
      </c>
      <c r="AK16">
        <v>23.360633010436228</v>
      </c>
      <c r="AL16">
        <v>1.907179626278618</v>
      </c>
      <c r="AM16">
        <v>0</v>
      </c>
      <c r="AN16">
        <v>0</v>
      </c>
      <c r="AO16">
        <v>0</v>
      </c>
      <c r="AP16">
        <v>1.5753226700062619</v>
      </c>
      <c r="AQ16">
        <v>0</v>
      </c>
      <c r="AR16">
        <v>1.939507108328115</v>
      </c>
      <c r="AS16">
        <v>4.4901700463368819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27.255357505776821</v>
      </c>
      <c r="BB16">
        <f t="shared" si="0"/>
        <v>624.78668808697114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281.77156141127153</v>
      </c>
      <c r="L17">
        <v>0</v>
      </c>
      <c r="M17">
        <v>62.781527403414188</v>
      </c>
      <c r="N17">
        <v>51.239900926698873</v>
      </c>
      <c r="O17">
        <v>72.308848954538533</v>
      </c>
      <c r="P17">
        <v>24.30713175929943</v>
      </c>
      <c r="Q17">
        <v>4.5204027825246715</v>
      </c>
      <c r="R17">
        <v>8.6640589172010092</v>
      </c>
      <c r="S17">
        <v>5.4449439767465222</v>
      </c>
      <c r="T17">
        <v>0</v>
      </c>
      <c r="U17">
        <v>51.763390053530308</v>
      </c>
      <c r="V17">
        <v>0</v>
      </c>
      <c r="W17">
        <v>4.997592295345104</v>
      </c>
      <c r="X17">
        <v>15.000921093030396</v>
      </c>
      <c r="Y17">
        <v>0</v>
      </c>
      <c r="Z17">
        <v>0.48311999999999994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6.2060329416614479</v>
      </c>
      <c r="AG17">
        <v>29.76791718221666</v>
      </c>
      <c r="AH17">
        <v>0</v>
      </c>
      <c r="AI17">
        <v>0</v>
      </c>
      <c r="AJ17">
        <v>0</v>
      </c>
      <c r="AK17">
        <v>23.360633010436228</v>
      </c>
      <c r="AL17">
        <v>1.907179626278618</v>
      </c>
      <c r="AM17">
        <v>0</v>
      </c>
      <c r="AN17">
        <v>0</v>
      </c>
      <c r="AO17">
        <v>0</v>
      </c>
      <c r="AP17">
        <v>1.5753226700062619</v>
      </c>
      <c r="AQ17">
        <v>0</v>
      </c>
      <c r="AR17">
        <v>1.939507108328115</v>
      </c>
      <c r="AS17">
        <v>4.4901700463368819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27.275760778240524</v>
      </c>
      <c r="BB17">
        <f t="shared" si="0"/>
        <v>625.25440138062424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281.76656484515473</v>
      </c>
      <c r="L18">
        <v>0</v>
      </c>
      <c r="M18">
        <v>62.781527403414188</v>
      </c>
      <c r="N18">
        <v>51.239900926698873</v>
      </c>
      <c r="O18">
        <v>72.308848954538533</v>
      </c>
      <c r="P18">
        <v>24.30713175929943</v>
      </c>
      <c r="Q18">
        <v>4.5204027825246715</v>
      </c>
      <c r="R18">
        <v>8.6640589172010092</v>
      </c>
      <c r="S18">
        <v>5.4449439767465222</v>
      </c>
      <c r="T18">
        <v>0</v>
      </c>
      <c r="U18">
        <v>51.763390053530308</v>
      </c>
      <c r="V18">
        <v>0</v>
      </c>
      <c r="W18">
        <v>4.997592295345104</v>
      </c>
      <c r="X18">
        <v>15.000921093030396</v>
      </c>
      <c r="Y18">
        <v>0</v>
      </c>
      <c r="Z18">
        <v>2.8784288866624919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6.2060329416614479</v>
      </c>
      <c r="AG18">
        <v>29.76791718221666</v>
      </c>
      <c r="AH18">
        <v>0</v>
      </c>
      <c r="AI18">
        <v>0</v>
      </c>
      <c r="AJ18">
        <v>0</v>
      </c>
      <c r="AK18">
        <v>23.360633010436228</v>
      </c>
      <c r="AL18">
        <v>1.907179626278618</v>
      </c>
      <c r="AM18">
        <v>0</v>
      </c>
      <c r="AN18">
        <v>0</v>
      </c>
      <c r="AO18">
        <v>0</v>
      </c>
      <c r="AP18">
        <v>1.5753226700062619</v>
      </c>
      <c r="AQ18">
        <v>0</v>
      </c>
      <c r="AR18">
        <v>1.939507108328115</v>
      </c>
      <c r="AS18">
        <v>4.4901700463368819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27.375675833239313</v>
      </c>
      <c r="BB18">
        <f t="shared" si="0"/>
        <v>627.5447986461711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281.7760110078234</v>
      </c>
      <c r="L19">
        <v>0</v>
      </c>
      <c r="M19">
        <v>62.781527403414188</v>
      </c>
      <c r="N19">
        <v>51.239900926698873</v>
      </c>
      <c r="O19">
        <v>72.308848954538533</v>
      </c>
      <c r="P19">
        <v>24.30713175929943</v>
      </c>
      <c r="Q19">
        <v>4.5511376115695485</v>
      </c>
      <c r="R19">
        <v>8.3182996384993633</v>
      </c>
      <c r="S19">
        <v>5.1779345913690999</v>
      </c>
      <c r="T19">
        <v>0</v>
      </c>
      <c r="U19">
        <v>51.763390053530308</v>
      </c>
      <c r="V19">
        <v>0</v>
      </c>
      <c r="W19">
        <v>4.997592295345104</v>
      </c>
      <c r="X19">
        <v>15.000921093030396</v>
      </c>
      <c r="Y19">
        <v>0</v>
      </c>
      <c r="Z19">
        <v>2.8784288866624919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6.2060329416614479</v>
      </c>
      <c r="AG19">
        <v>29.76791718221666</v>
      </c>
      <c r="AH19">
        <v>0</v>
      </c>
      <c r="AI19">
        <v>0</v>
      </c>
      <c r="AJ19">
        <v>0</v>
      </c>
      <c r="AK19">
        <v>23.360633010436228</v>
      </c>
      <c r="AL19">
        <v>1.907179626278618</v>
      </c>
      <c r="AM19">
        <v>0</v>
      </c>
      <c r="AN19">
        <v>0</v>
      </c>
      <c r="AO19">
        <v>0</v>
      </c>
      <c r="AP19">
        <v>1.5753226700062619</v>
      </c>
      <c r="AQ19">
        <v>0</v>
      </c>
      <c r="AR19">
        <v>1.939507108328115</v>
      </c>
      <c r="AS19">
        <v>4.4901700463368819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27.351741668534444</v>
      </c>
      <c r="BB19">
        <f t="shared" si="0"/>
        <v>626.99614513851043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281.77862156063884</v>
      </c>
      <c r="L20">
        <v>0</v>
      </c>
      <c r="M20">
        <v>62.781527403414188</v>
      </c>
      <c r="N20">
        <v>51.239900926698873</v>
      </c>
      <c r="O20">
        <v>72.308848954538533</v>
      </c>
      <c r="P20">
        <v>24.30713175929943</v>
      </c>
      <c r="Q20">
        <v>4.5511376115695485</v>
      </c>
      <c r="R20">
        <v>8.3182996384993633</v>
      </c>
      <c r="S20">
        <v>5.2311913787117854</v>
      </c>
      <c r="T20">
        <v>0</v>
      </c>
      <c r="U20">
        <v>51.763390053530308</v>
      </c>
      <c r="V20">
        <v>0</v>
      </c>
      <c r="W20">
        <v>4.997592295345104</v>
      </c>
      <c r="X20">
        <v>15.000921093030396</v>
      </c>
      <c r="Y20">
        <v>0</v>
      </c>
      <c r="Z20">
        <v>2.8784288866624919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6.2060329416614479</v>
      </c>
      <c r="AG20">
        <v>29.76791718221666</v>
      </c>
      <c r="AH20">
        <v>0</v>
      </c>
      <c r="AI20">
        <v>0</v>
      </c>
      <c r="AJ20">
        <v>0</v>
      </c>
      <c r="AK20">
        <v>23.360633010436228</v>
      </c>
      <c r="AL20">
        <v>9.5358996885655127</v>
      </c>
      <c r="AM20">
        <v>0</v>
      </c>
      <c r="AN20">
        <v>0</v>
      </c>
      <c r="AO20">
        <v>0</v>
      </c>
      <c r="AP20">
        <v>1.5753226700062619</v>
      </c>
      <c r="AQ20">
        <v>0</v>
      </c>
      <c r="AR20">
        <v>1.939507108328115</v>
      </c>
      <c r="AS20">
        <v>4.4901700463368819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27.672957421956653</v>
      </c>
      <c r="BB20">
        <f t="shared" si="0"/>
        <v>634.35951678753338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281.78085849222026</v>
      </c>
      <c r="L21">
        <v>0</v>
      </c>
      <c r="M21">
        <v>62.781527403414188</v>
      </c>
      <c r="N21">
        <v>51.239900926698873</v>
      </c>
      <c r="O21">
        <v>72.308848954538533</v>
      </c>
      <c r="P21">
        <v>24.30713175929943</v>
      </c>
      <c r="Q21">
        <v>4.5542236371414226</v>
      </c>
      <c r="R21">
        <v>8.6640589172010092</v>
      </c>
      <c r="S21">
        <v>5.4773046457201291</v>
      </c>
      <c r="T21">
        <v>0</v>
      </c>
      <c r="U21">
        <v>51.763390053530308</v>
      </c>
      <c r="V21">
        <v>0</v>
      </c>
      <c r="W21">
        <v>4.997592295345104</v>
      </c>
      <c r="X21">
        <v>15.000921093030396</v>
      </c>
      <c r="Y21">
        <v>0</v>
      </c>
      <c r="Z21">
        <v>2.8784288866624919</v>
      </c>
      <c r="AA21">
        <v>0</v>
      </c>
      <c r="AB21">
        <v>1.7792772891880608</v>
      </c>
      <c r="AC21">
        <v>0</v>
      </c>
      <c r="AD21">
        <v>0</v>
      </c>
      <c r="AE21">
        <v>0</v>
      </c>
      <c r="AF21">
        <v>6.2060329416614479</v>
      </c>
      <c r="AG21">
        <v>29.76791718221666</v>
      </c>
      <c r="AH21">
        <v>0</v>
      </c>
      <c r="AI21">
        <v>0</v>
      </c>
      <c r="AJ21">
        <v>0</v>
      </c>
      <c r="AK21">
        <v>23.360633010436228</v>
      </c>
      <c r="AL21">
        <v>39.877399688565511</v>
      </c>
      <c r="AM21">
        <v>0</v>
      </c>
      <c r="AN21">
        <v>0</v>
      </c>
      <c r="AO21">
        <v>0</v>
      </c>
      <c r="AP21">
        <v>1.5753226700062619</v>
      </c>
      <c r="AQ21">
        <v>0</v>
      </c>
      <c r="AR21">
        <v>1.939507108328115</v>
      </c>
      <c r="AS21">
        <v>4.4901700463368819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29.040568684664365</v>
      </c>
      <c r="BB21">
        <f t="shared" si="0"/>
        <v>665.70987831687705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281.77531288043343</v>
      </c>
      <c r="L22">
        <v>0</v>
      </c>
      <c r="M22">
        <v>62.781527403414188</v>
      </c>
      <c r="N22">
        <v>51.239900926698873</v>
      </c>
      <c r="O22">
        <v>72.308848954538533</v>
      </c>
      <c r="P22">
        <v>24.30713175929943</v>
      </c>
      <c r="Q22">
        <v>4.4033286188870653</v>
      </c>
      <c r="R22">
        <v>5.5715928085646693</v>
      </c>
      <c r="S22">
        <v>4.1733376014698944</v>
      </c>
      <c r="T22">
        <v>0</v>
      </c>
      <c r="U22">
        <v>51.763390053530308</v>
      </c>
      <c r="V22">
        <v>0</v>
      </c>
      <c r="W22">
        <v>4.997592295345104</v>
      </c>
      <c r="X22">
        <v>15.000921093030396</v>
      </c>
      <c r="Y22">
        <v>0</v>
      </c>
      <c r="Z22">
        <v>2.8784288866624919</v>
      </c>
      <c r="AA22">
        <v>0</v>
      </c>
      <c r="AB22">
        <v>4.1516467108119386</v>
      </c>
      <c r="AC22">
        <v>0</v>
      </c>
      <c r="AD22">
        <v>0</v>
      </c>
      <c r="AE22">
        <v>0</v>
      </c>
      <c r="AF22">
        <v>6.2060329416614479</v>
      </c>
      <c r="AG22">
        <v>29.76791718221666</v>
      </c>
      <c r="AH22">
        <v>0</v>
      </c>
      <c r="AI22">
        <v>0</v>
      </c>
      <c r="AJ22">
        <v>0</v>
      </c>
      <c r="AK22">
        <v>23.360633010436228</v>
      </c>
      <c r="AL22">
        <v>39.877399688565511</v>
      </c>
      <c r="AM22">
        <v>0</v>
      </c>
      <c r="AN22">
        <v>0</v>
      </c>
      <c r="AO22">
        <v>0</v>
      </c>
      <c r="AP22">
        <v>1.5753226700062619</v>
      </c>
      <c r="AQ22">
        <v>0</v>
      </c>
      <c r="AR22">
        <v>1.939507108328115</v>
      </c>
      <c r="AS22">
        <v>4.4901700463368819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28.949423602361868</v>
      </c>
      <c r="BB22">
        <f t="shared" si="0"/>
        <v>663.62051903787562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281.77731093083838</v>
      </c>
      <c r="L23">
        <v>0</v>
      </c>
      <c r="M23">
        <v>62.781527403414188</v>
      </c>
      <c r="N23">
        <v>51.239900926698873</v>
      </c>
      <c r="O23">
        <v>72.308848954538533</v>
      </c>
      <c r="P23">
        <v>24.30713175929943</v>
      </c>
      <c r="Q23">
        <v>4.8242900180829711</v>
      </c>
      <c r="R23">
        <v>5</v>
      </c>
      <c r="S23">
        <v>3.9955290611028311</v>
      </c>
      <c r="T23">
        <v>0</v>
      </c>
      <c r="U23">
        <v>51.763390053530308</v>
      </c>
      <c r="V23">
        <v>0</v>
      </c>
      <c r="W23">
        <v>4.997592295345104</v>
      </c>
      <c r="X23">
        <v>15.000921093030396</v>
      </c>
      <c r="Y23">
        <v>0</v>
      </c>
      <c r="Z23">
        <v>0.48311999999999994</v>
      </c>
      <c r="AA23">
        <v>0</v>
      </c>
      <c r="AB23">
        <v>4.1516467108119386</v>
      </c>
      <c r="AC23">
        <v>0</v>
      </c>
      <c r="AD23">
        <v>0</v>
      </c>
      <c r="AE23">
        <v>0</v>
      </c>
      <c r="AF23">
        <v>6.2060329416614479</v>
      </c>
      <c r="AG23">
        <v>29.76791718221666</v>
      </c>
      <c r="AH23">
        <v>0</v>
      </c>
      <c r="AI23">
        <v>0</v>
      </c>
      <c r="AJ23">
        <v>0</v>
      </c>
      <c r="AK23">
        <v>23.360633010436228</v>
      </c>
      <c r="AL23">
        <v>39.877399688565511</v>
      </c>
      <c r="AM23">
        <v>0</v>
      </c>
      <c r="AN23">
        <v>0</v>
      </c>
      <c r="AO23">
        <v>0</v>
      </c>
      <c r="AP23">
        <v>1.5753226700062619</v>
      </c>
      <c r="AQ23">
        <v>0</v>
      </c>
      <c r="AR23">
        <v>1.939507108328115</v>
      </c>
      <c r="AS23">
        <v>4.4901700463368819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28.835654419507343</v>
      </c>
      <c r="BB23">
        <f t="shared" si="0"/>
        <v>661.01253743473671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278.61477456846649</v>
      </c>
      <c r="L24">
        <v>0</v>
      </c>
      <c r="M24">
        <v>62.781527403414188</v>
      </c>
      <c r="N24">
        <v>51.239900926698873</v>
      </c>
      <c r="O24">
        <v>72.308848954538533</v>
      </c>
      <c r="P24">
        <v>24.30713175929943</v>
      </c>
      <c r="Q24">
        <v>4.8242900180829711</v>
      </c>
      <c r="R24">
        <v>5</v>
      </c>
      <c r="S24">
        <v>3.9955290611028311</v>
      </c>
      <c r="T24">
        <v>0</v>
      </c>
      <c r="U24">
        <v>51.763390053530308</v>
      </c>
      <c r="V24">
        <v>0</v>
      </c>
      <c r="W24">
        <v>4.997592295345104</v>
      </c>
      <c r="X24">
        <v>64.796995758180088</v>
      </c>
      <c r="Y24">
        <v>0</v>
      </c>
      <c r="Z24">
        <v>0</v>
      </c>
      <c r="AA24">
        <v>0</v>
      </c>
      <c r="AB24">
        <v>4.1516467108119386</v>
      </c>
      <c r="AC24">
        <v>0</v>
      </c>
      <c r="AD24">
        <v>0</v>
      </c>
      <c r="AE24">
        <v>0</v>
      </c>
      <c r="AF24">
        <v>6.2060329416614479</v>
      </c>
      <c r="AG24">
        <v>29.76791718221666</v>
      </c>
      <c r="AH24">
        <v>1.26062301022751</v>
      </c>
      <c r="AI24">
        <v>0</v>
      </c>
      <c r="AJ24">
        <v>0</v>
      </c>
      <c r="AK24">
        <v>23.360633010436228</v>
      </c>
      <c r="AL24">
        <v>39.877399688565511</v>
      </c>
      <c r="AM24">
        <v>0</v>
      </c>
      <c r="AN24">
        <v>0</v>
      </c>
      <c r="AO24">
        <v>0</v>
      </c>
      <c r="AP24">
        <v>1.5753226700062619</v>
      </c>
      <c r="AQ24">
        <v>0</v>
      </c>
      <c r="AR24">
        <v>1.939507108328115</v>
      </c>
      <c r="AS24">
        <v>4.4901700463368819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30.817435946390987</v>
      </c>
      <c r="BB24">
        <f t="shared" si="0"/>
        <v>706.44179722085846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319.99582550615736</v>
      </c>
      <c r="L25">
        <v>0</v>
      </c>
      <c r="M25">
        <v>62.781527403414188</v>
      </c>
      <c r="N25">
        <v>51.239900926698873</v>
      </c>
      <c r="O25">
        <v>72.308848954538533</v>
      </c>
      <c r="P25">
        <v>24.30713175929943</v>
      </c>
      <c r="Q25">
        <v>9.8795137697125277</v>
      </c>
      <c r="R25">
        <v>18.327533409258692</v>
      </c>
      <c r="S25">
        <v>11.514405940586634</v>
      </c>
      <c r="T25">
        <v>0</v>
      </c>
      <c r="U25">
        <v>51.763390053530308</v>
      </c>
      <c r="V25">
        <v>7.9670997704028386</v>
      </c>
      <c r="W25">
        <v>16.231812267140651</v>
      </c>
      <c r="X25">
        <v>64.796995758180088</v>
      </c>
      <c r="Y25">
        <v>0</v>
      </c>
      <c r="Z25">
        <v>0</v>
      </c>
      <c r="AA25">
        <v>0</v>
      </c>
      <c r="AB25">
        <v>4.1516467108119386</v>
      </c>
      <c r="AC25">
        <v>0</v>
      </c>
      <c r="AD25">
        <v>0</v>
      </c>
      <c r="AE25">
        <v>0</v>
      </c>
      <c r="AF25">
        <v>6.2060329416614479</v>
      </c>
      <c r="AG25">
        <v>29.76791718221666</v>
      </c>
      <c r="AH25">
        <v>10.379130378522229</v>
      </c>
      <c r="AI25">
        <v>0</v>
      </c>
      <c r="AJ25">
        <v>0</v>
      </c>
      <c r="AK25">
        <v>23.360633010436228</v>
      </c>
      <c r="AL25">
        <v>39.877399688565511</v>
      </c>
      <c r="AM25">
        <v>0</v>
      </c>
      <c r="AN25">
        <v>0</v>
      </c>
      <c r="AO25">
        <v>0</v>
      </c>
      <c r="AP25">
        <v>1.2377533299937382</v>
      </c>
      <c r="AQ25">
        <v>0</v>
      </c>
      <c r="AR25">
        <v>1.939507108328115</v>
      </c>
      <c r="AS25">
        <v>4.4901700463368819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34.799510553280093</v>
      </c>
      <c r="BB25">
        <f t="shared" si="0"/>
        <v>797.72466536251261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409.99616629749528</v>
      </c>
      <c r="L26">
        <v>0</v>
      </c>
      <c r="M26">
        <v>62.781527403414188</v>
      </c>
      <c r="N26">
        <v>51.239900926698873</v>
      </c>
      <c r="O26">
        <v>72.308848954538533</v>
      </c>
      <c r="P26">
        <v>24.30713175929943</v>
      </c>
      <c r="Q26">
        <v>9.8839026048841561</v>
      </c>
      <c r="R26">
        <v>18.327533409258692</v>
      </c>
      <c r="S26">
        <v>11.521281491749683</v>
      </c>
      <c r="T26">
        <v>0</v>
      </c>
      <c r="U26">
        <v>51.763390053530308</v>
      </c>
      <c r="V26">
        <v>7.9670997704028386</v>
      </c>
      <c r="W26">
        <v>18.399081611354621</v>
      </c>
      <c r="X26">
        <v>64.796995758180088</v>
      </c>
      <c r="Y26">
        <v>0</v>
      </c>
      <c r="Z26">
        <v>0</v>
      </c>
      <c r="AA26">
        <v>0</v>
      </c>
      <c r="AB26">
        <v>4.1516467108119386</v>
      </c>
      <c r="AC26">
        <v>0</v>
      </c>
      <c r="AD26">
        <v>0</v>
      </c>
      <c r="AE26">
        <v>2.281627110415362</v>
      </c>
      <c r="AF26">
        <v>6.2060329416614479</v>
      </c>
      <c r="AG26">
        <v>29.76791718221666</v>
      </c>
      <c r="AH26">
        <v>10.379130378522229</v>
      </c>
      <c r="AI26">
        <v>0</v>
      </c>
      <c r="AJ26">
        <v>0</v>
      </c>
      <c r="AK26">
        <v>23.360633010436228</v>
      </c>
      <c r="AL26">
        <v>39.877399688565511</v>
      </c>
      <c r="AM26">
        <v>0</v>
      </c>
      <c r="AN26">
        <v>0</v>
      </c>
      <c r="AO26">
        <v>0</v>
      </c>
      <c r="AP26">
        <v>1.2377533299937382</v>
      </c>
      <c r="AQ26">
        <v>0</v>
      </c>
      <c r="AR26">
        <v>1.939507108328115</v>
      </c>
      <c r="AS26">
        <v>4.4901700463368819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38.747959521510303</v>
      </c>
      <c r="BB26">
        <f t="shared" si="0"/>
        <v>888.23671802658453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488.48444667498632</v>
      </c>
      <c r="L27">
        <v>8.996055709225022</v>
      </c>
      <c r="M27">
        <v>62.781527403414188</v>
      </c>
      <c r="N27">
        <v>51.239900926698873</v>
      </c>
      <c r="O27">
        <v>72.308848954538533</v>
      </c>
      <c r="P27">
        <v>24.30713175929943</v>
      </c>
      <c r="Q27">
        <v>6.1970977595186092</v>
      </c>
      <c r="R27">
        <v>11.67966876448504</v>
      </c>
      <c r="S27">
        <v>7.7314376210287516</v>
      </c>
      <c r="T27">
        <v>0</v>
      </c>
      <c r="U27">
        <v>51.763390053530308</v>
      </c>
      <c r="V27">
        <v>6.3535727587640665</v>
      </c>
      <c r="W27">
        <v>16.938949665029075</v>
      </c>
      <c r="X27">
        <v>64.620024391988025</v>
      </c>
      <c r="Y27">
        <v>0</v>
      </c>
      <c r="Z27">
        <v>2.8784288866624919</v>
      </c>
      <c r="AA27">
        <v>0</v>
      </c>
      <c r="AB27">
        <v>4.1516467108119386</v>
      </c>
      <c r="AC27">
        <v>0</v>
      </c>
      <c r="AD27">
        <v>0</v>
      </c>
      <c r="AE27">
        <v>7.3012071116677095</v>
      </c>
      <c r="AF27">
        <v>6.2060329416614479</v>
      </c>
      <c r="AG27">
        <v>29.76791718221666</v>
      </c>
      <c r="AH27">
        <v>20.758260308182006</v>
      </c>
      <c r="AI27">
        <v>0</v>
      </c>
      <c r="AJ27">
        <v>0</v>
      </c>
      <c r="AK27">
        <v>23.360633010436228</v>
      </c>
      <c r="AL27">
        <v>39.877399688565511</v>
      </c>
      <c r="AM27">
        <v>0</v>
      </c>
      <c r="AN27">
        <v>0</v>
      </c>
      <c r="AO27">
        <v>0</v>
      </c>
      <c r="AP27">
        <v>1.2377533299937382</v>
      </c>
      <c r="AQ27">
        <v>0</v>
      </c>
      <c r="AR27">
        <v>1.939507108328115</v>
      </c>
      <c r="AS27">
        <v>4.4901700463368819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42.442508166475953</v>
      </c>
      <c r="BB27">
        <f t="shared" si="0"/>
        <v>972.92850060089313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511.20878143654392</v>
      </c>
      <c r="L28">
        <v>8.8601219099251836</v>
      </c>
      <c r="M28">
        <v>62.781527403414188</v>
      </c>
      <c r="N28">
        <v>51.239900926698873</v>
      </c>
      <c r="O28">
        <v>72.308848954538533</v>
      </c>
      <c r="P28">
        <v>24.30713175929943</v>
      </c>
      <c r="Q28">
        <v>8.1318967938757751</v>
      </c>
      <c r="R28">
        <v>15.146737172073003</v>
      </c>
      <c r="S28">
        <v>9.9990496716894626</v>
      </c>
      <c r="T28">
        <v>0</v>
      </c>
      <c r="U28">
        <v>51.763390053530308</v>
      </c>
      <c r="V28">
        <v>7.6962363883501075</v>
      </c>
      <c r="W28">
        <v>17.632021800273272</v>
      </c>
      <c r="X28">
        <v>64.787544007166588</v>
      </c>
      <c r="Y28">
        <v>0</v>
      </c>
      <c r="Z28">
        <v>2.8784288866624919</v>
      </c>
      <c r="AA28">
        <v>0</v>
      </c>
      <c r="AB28">
        <v>4.1516467108119386</v>
      </c>
      <c r="AC28">
        <v>0</v>
      </c>
      <c r="AD28">
        <v>0</v>
      </c>
      <c r="AE28">
        <v>7.3012071116677095</v>
      </c>
      <c r="AF28">
        <v>6.2060329416614479</v>
      </c>
      <c r="AG28">
        <v>29.76791718221666</v>
      </c>
      <c r="AH28">
        <v>20.758260308182006</v>
      </c>
      <c r="AI28">
        <v>0</v>
      </c>
      <c r="AJ28">
        <v>0</v>
      </c>
      <c r="AK28">
        <v>23.360633010436228</v>
      </c>
      <c r="AL28">
        <v>39.877399688565511</v>
      </c>
      <c r="AM28">
        <v>0</v>
      </c>
      <c r="AN28">
        <v>0</v>
      </c>
      <c r="AO28">
        <v>0</v>
      </c>
      <c r="AP28">
        <v>1.2377533299937382</v>
      </c>
      <c r="AQ28">
        <v>10.197924</v>
      </c>
      <c r="AR28">
        <v>1.939507108328115</v>
      </c>
      <c r="AS28">
        <v>4.4901700463368819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44.225656867573612</v>
      </c>
      <c r="BB28">
        <f t="shared" si="0"/>
        <v>1013.8044117346681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511.20878143654392</v>
      </c>
      <c r="L29">
        <v>8.9853867313422739</v>
      </c>
      <c r="M29">
        <v>62.781527403414188</v>
      </c>
      <c r="N29">
        <v>51.239900926698873</v>
      </c>
      <c r="O29">
        <v>72.308848954538533</v>
      </c>
      <c r="P29">
        <v>24.30713175929943</v>
      </c>
      <c r="Q29">
        <v>9.470836754042967</v>
      </c>
      <c r="R29">
        <v>18.241268448273509</v>
      </c>
      <c r="S29">
        <v>11.439868042492835</v>
      </c>
      <c r="T29">
        <v>0</v>
      </c>
      <c r="U29">
        <v>51.763390053530308</v>
      </c>
      <c r="V29">
        <v>7.9649635307581024</v>
      </c>
      <c r="W29">
        <v>12.53230769958974</v>
      </c>
      <c r="X29">
        <v>49.29400054320557</v>
      </c>
      <c r="Y29">
        <v>0</v>
      </c>
      <c r="Z29">
        <v>3.1402800000000002</v>
      </c>
      <c r="AA29">
        <v>0</v>
      </c>
      <c r="AB29">
        <v>5.8123056627008971</v>
      </c>
      <c r="AC29">
        <v>0</v>
      </c>
      <c r="AD29">
        <v>0</v>
      </c>
      <c r="AE29">
        <v>14.602414223335419</v>
      </c>
      <c r="AF29">
        <v>12.412065883322896</v>
      </c>
      <c r="AG29">
        <v>29.76791718221666</v>
      </c>
      <c r="AH29">
        <v>31.13739068670424</v>
      </c>
      <c r="AI29">
        <v>0</v>
      </c>
      <c r="AJ29">
        <v>0</v>
      </c>
      <c r="AK29">
        <v>23.360633010436228</v>
      </c>
      <c r="AL29">
        <v>9.5358996885655127</v>
      </c>
      <c r="AM29">
        <v>0</v>
      </c>
      <c r="AN29">
        <v>0</v>
      </c>
      <c r="AO29">
        <v>0</v>
      </c>
      <c r="AP29">
        <v>0.95644577582968071</v>
      </c>
      <c r="AQ29">
        <v>10.951683319557503</v>
      </c>
      <c r="AR29">
        <v>1.939507108328115</v>
      </c>
      <c r="AS29">
        <v>4.4901700463368819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43.457157859610405</v>
      </c>
      <c r="BB29">
        <f t="shared" si="0"/>
        <v>996.18776701145418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511.20878143654392</v>
      </c>
      <c r="L30">
        <v>8.996110289153652</v>
      </c>
      <c r="M30">
        <v>62.781527403414188</v>
      </c>
      <c r="N30">
        <v>51.239900926698873</v>
      </c>
      <c r="O30">
        <v>72.308848954538533</v>
      </c>
      <c r="P30">
        <v>24.30713175929943</v>
      </c>
      <c r="Q30">
        <v>9.470836754042967</v>
      </c>
      <c r="R30">
        <v>18.330605244990608</v>
      </c>
      <c r="S30">
        <v>11.439868042492835</v>
      </c>
      <c r="T30">
        <v>0</v>
      </c>
      <c r="U30">
        <v>51.763390053530308</v>
      </c>
      <c r="V30">
        <v>7.9649635307581024</v>
      </c>
      <c r="W30">
        <v>12.53230769958974</v>
      </c>
      <c r="X30">
        <v>49.29400054320557</v>
      </c>
      <c r="Y30">
        <v>0</v>
      </c>
      <c r="Z30">
        <v>3.38184</v>
      </c>
      <c r="AA30">
        <v>1.6654462166562305</v>
      </c>
      <c r="AB30">
        <v>5.8123056627008971</v>
      </c>
      <c r="AC30">
        <v>0</v>
      </c>
      <c r="AD30">
        <v>4.0511729127530787</v>
      </c>
      <c r="AE30">
        <v>21.972069821331665</v>
      </c>
      <c r="AF30">
        <v>18.618098116677103</v>
      </c>
      <c r="AG30">
        <v>29.76791718221666</v>
      </c>
      <c r="AH30">
        <v>41.516520616364012</v>
      </c>
      <c r="AI30">
        <v>1.6979485208724689</v>
      </c>
      <c r="AJ30">
        <v>0</v>
      </c>
      <c r="AK30">
        <v>23.360633010436228</v>
      </c>
      <c r="AL30">
        <v>9.5358996885655127</v>
      </c>
      <c r="AM30">
        <v>2.3201180459194326</v>
      </c>
      <c r="AN30">
        <v>0</v>
      </c>
      <c r="AO30">
        <v>0</v>
      </c>
      <c r="AP30">
        <v>0.95644577582968071</v>
      </c>
      <c r="AQ30">
        <v>21.903367340221251</v>
      </c>
      <c r="AR30">
        <v>1.939507108328115</v>
      </c>
      <c r="AS30">
        <v>4.4901700463368819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45.337439227004886</v>
      </c>
      <c r="BB30">
        <f t="shared" si="0"/>
        <v>1039.2902934764631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511.20878143654392</v>
      </c>
      <c r="L31">
        <v>8.9960590488775694</v>
      </c>
      <c r="M31">
        <v>62.781527403414188</v>
      </c>
      <c r="N31">
        <v>51.239900926698873</v>
      </c>
      <c r="O31">
        <v>72.308848954538533</v>
      </c>
      <c r="P31">
        <v>24.30713175929943</v>
      </c>
      <c r="Q31">
        <v>9.470836754042967</v>
      </c>
      <c r="R31">
        <v>18.330605244990608</v>
      </c>
      <c r="S31">
        <v>11.439868042492835</v>
      </c>
      <c r="T31">
        <v>0</v>
      </c>
      <c r="U31">
        <v>51.763390053530308</v>
      </c>
      <c r="V31">
        <v>7.9649635307581024</v>
      </c>
      <c r="W31">
        <v>12.53230769958974</v>
      </c>
      <c r="X31">
        <v>49.29400054320557</v>
      </c>
      <c r="Y31">
        <v>0</v>
      </c>
      <c r="Z31">
        <v>8.6352866599874751</v>
      </c>
      <c r="AA31">
        <v>6.1704790256731368</v>
      </c>
      <c r="AB31">
        <v>11.683920494051344</v>
      </c>
      <c r="AC31">
        <v>0</v>
      </c>
      <c r="AD31">
        <v>8.1023458255061573</v>
      </c>
      <c r="AE31">
        <v>21.978914983510748</v>
      </c>
      <c r="AF31">
        <v>20.893643505009393</v>
      </c>
      <c r="AG31">
        <v>29.76791718221666</v>
      </c>
      <c r="AH31">
        <v>51.265339489772487</v>
      </c>
      <c r="AI31">
        <v>7.3577775208724674</v>
      </c>
      <c r="AJ31">
        <v>0</v>
      </c>
      <c r="AK31">
        <v>23.360633010436228</v>
      </c>
      <c r="AL31">
        <v>1.907179626278618</v>
      </c>
      <c r="AM31">
        <v>4.6757478902108121</v>
      </c>
      <c r="AN31">
        <v>0</v>
      </c>
      <c r="AO31">
        <v>0</v>
      </c>
      <c r="AP31">
        <v>0.95644577582968071</v>
      </c>
      <c r="AQ31">
        <v>21.903367340221251</v>
      </c>
      <c r="AR31">
        <v>4.8487679999999997</v>
      </c>
      <c r="AS31">
        <v>4.4901700463368819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46.80079139494876</v>
      </c>
      <c r="BB31">
        <f t="shared" si="0"/>
        <v>1072.8353663789476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511.20878143654392</v>
      </c>
      <c r="L32">
        <v>8.9960590488775694</v>
      </c>
      <c r="M32">
        <v>62.781527403414188</v>
      </c>
      <c r="N32">
        <v>51.239900926698873</v>
      </c>
      <c r="O32">
        <v>72.308848954538533</v>
      </c>
      <c r="P32">
        <v>24.30713175929943</v>
      </c>
      <c r="Q32">
        <v>9.470836754042967</v>
      </c>
      <c r="R32">
        <v>18.330605244990608</v>
      </c>
      <c r="S32">
        <v>11.439868042492835</v>
      </c>
      <c r="T32">
        <v>0</v>
      </c>
      <c r="U32">
        <v>51.763390053530308</v>
      </c>
      <c r="V32">
        <v>7.9649635307581024</v>
      </c>
      <c r="W32">
        <v>12.53230769958974</v>
      </c>
      <c r="X32">
        <v>49.29400054320557</v>
      </c>
      <c r="Y32">
        <v>0</v>
      </c>
      <c r="Z32">
        <v>8.6352866599874751</v>
      </c>
      <c r="AA32">
        <v>6.1704790256731368</v>
      </c>
      <c r="AB32">
        <v>11.683920494051344</v>
      </c>
      <c r="AC32">
        <v>0</v>
      </c>
      <c r="AD32">
        <v>12.153518738259235</v>
      </c>
      <c r="AE32">
        <v>21.978914983510748</v>
      </c>
      <c r="AF32">
        <v>20.893643505009393</v>
      </c>
      <c r="AG32">
        <v>29.76791718221666</v>
      </c>
      <c r="AH32">
        <v>51.895650994886232</v>
      </c>
      <c r="AI32">
        <v>7.3577775208724674</v>
      </c>
      <c r="AJ32">
        <v>0</v>
      </c>
      <c r="AK32">
        <v>23.360633010436228</v>
      </c>
      <c r="AL32">
        <v>1.907179626278618</v>
      </c>
      <c r="AM32">
        <v>7.0313777345021915</v>
      </c>
      <c r="AN32">
        <v>0</v>
      </c>
      <c r="AO32">
        <v>0</v>
      </c>
      <c r="AP32">
        <v>0.6751382216656231</v>
      </c>
      <c r="AQ32">
        <v>43.806734680442503</v>
      </c>
      <c r="AR32">
        <v>12.121919999999999</v>
      </c>
      <c r="AS32">
        <v>4.4901700463368819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48.302762623764153</v>
      </c>
      <c r="BB32">
        <f t="shared" si="0"/>
        <v>1107.2657211983476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511.20878143654392</v>
      </c>
      <c r="L33">
        <v>8.9960590488775694</v>
      </c>
      <c r="M33">
        <v>62.781527403414188</v>
      </c>
      <c r="N33">
        <v>51.239900926698873</v>
      </c>
      <c r="O33">
        <v>72.308848954538533</v>
      </c>
      <c r="P33">
        <v>24.30713175929943</v>
      </c>
      <c r="Q33">
        <v>9.470836754042967</v>
      </c>
      <c r="R33">
        <v>18.330605244990608</v>
      </c>
      <c r="S33">
        <v>11.439868042492835</v>
      </c>
      <c r="T33">
        <v>0</v>
      </c>
      <c r="U33">
        <v>51.763390053530308</v>
      </c>
      <c r="V33">
        <v>7.9649635307581024</v>
      </c>
      <c r="W33">
        <v>17.632021800273272</v>
      </c>
      <c r="X33">
        <v>43.624840699290402</v>
      </c>
      <c r="Y33">
        <v>0</v>
      </c>
      <c r="Z33">
        <v>8.6352866599874751</v>
      </c>
      <c r="AA33">
        <v>6.1704790256731368</v>
      </c>
      <c r="AB33">
        <v>11.683920494051344</v>
      </c>
      <c r="AC33">
        <v>0</v>
      </c>
      <c r="AD33">
        <v>12.153518738259235</v>
      </c>
      <c r="AE33">
        <v>21.978914983510748</v>
      </c>
      <c r="AF33">
        <v>20.893643505009393</v>
      </c>
      <c r="AG33">
        <v>29.76791718221666</v>
      </c>
      <c r="AH33">
        <v>51.895650994886232</v>
      </c>
      <c r="AI33">
        <v>7.3577775208724674</v>
      </c>
      <c r="AJ33">
        <v>0</v>
      </c>
      <c r="AK33">
        <v>23.360633010436228</v>
      </c>
      <c r="AL33">
        <v>9.5358996885655127</v>
      </c>
      <c r="AM33">
        <v>7.0313777345021915</v>
      </c>
      <c r="AN33">
        <v>0</v>
      </c>
      <c r="AO33">
        <v>0</v>
      </c>
      <c r="AP33">
        <v>0.6751382216656231</v>
      </c>
      <c r="AQ33">
        <v>43.806734680442503</v>
      </c>
      <c r="AR33">
        <v>12.121919999999999</v>
      </c>
      <c r="AS33">
        <v>7.3260668453350029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48.716380776498788</v>
      </c>
      <c r="BB33">
        <f t="shared" si="0"/>
        <v>1116.7472741636664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511.20878143654392</v>
      </c>
      <c r="L34">
        <v>8.9960590488775694</v>
      </c>
      <c r="M34">
        <v>62.781527403414188</v>
      </c>
      <c r="N34">
        <v>51.239900926698873</v>
      </c>
      <c r="O34">
        <v>72.308848954538533</v>
      </c>
      <c r="P34">
        <v>24.30713175929943</v>
      </c>
      <c r="Q34">
        <v>9.470836754042967</v>
      </c>
      <c r="R34">
        <v>18.330605244990608</v>
      </c>
      <c r="S34">
        <v>11.439868042492835</v>
      </c>
      <c r="T34">
        <v>0</v>
      </c>
      <c r="U34">
        <v>51.763390053530308</v>
      </c>
      <c r="V34">
        <v>7.9649635307581024</v>
      </c>
      <c r="W34">
        <v>17.632021800273272</v>
      </c>
      <c r="X34">
        <v>43.624840699290402</v>
      </c>
      <c r="Y34">
        <v>0</v>
      </c>
      <c r="Z34">
        <v>8.6352866599874751</v>
      </c>
      <c r="AA34">
        <v>6.1704790256731368</v>
      </c>
      <c r="AB34">
        <v>11.683920494051344</v>
      </c>
      <c r="AC34">
        <v>0</v>
      </c>
      <c r="AD34">
        <v>12.153518738259235</v>
      </c>
      <c r="AE34">
        <v>21.978914983510748</v>
      </c>
      <c r="AF34">
        <v>20.893643505009393</v>
      </c>
      <c r="AG34">
        <v>29.76791718221666</v>
      </c>
      <c r="AH34">
        <v>51.895650994886232</v>
      </c>
      <c r="AI34">
        <v>7.3577775208724674</v>
      </c>
      <c r="AJ34">
        <v>0</v>
      </c>
      <c r="AK34">
        <v>23.360633010436228</v>
      </c>
      <c r="AL34">
        <v>9.5358996885655127</v>
      </c>
      <c r="AM34">
        <v>7.0313777345021915</v>
      </c>
      <c r="AN34">
        <v>0</v>
      </c>
      <c r="AO34">
        <v>0</v>
      </c>
      <c r="AP34">
        <v>0.6751382216656231</v>
      </c>
      <c r="AQ34">
        <v>43.806734680442503</v>
      </c>
      <c r="AR34">
        <v>12.121919999999999</v>
      </c>
      <c r="AS34">
        <v>7.3260668453350029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48.716380776498788</v>
      </c>
      <c r="BB34">
        <f t="shared" si="0"/>
        <v>1116.7472741636664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511.20878143654392</v>
      </c>
      <c r="L35">
        <v>8.9960590488775694</v>
      </c>
      <c r="M35">
        <v>62.781527403414188</v>
      </c>
      <c r="N35">
        <v>51.239900926698873</v>
      </c>
      <c r="O35">
        <v>72.308848954538533</v>
      </c>
      <c r="P35">
        <v>24.30713175929943</v>
      </c>
      <c r="Q35">
        <v>9.470836754042967</v>
      </c>
      <c r="R35">
        <v>18.330605244990608</v>
      </c>
      <c r="S35">
        <v>11.439868042492835</v>
      </c>
      <c r="T35">
        <v>0</v>
      </c>
      <c r="U35">
        <v>51.763390053530308</v>
      </c>
      <c r="V35">
        <v>7.9649635307581024</v>
      </c>
      <c r="W35">
        <v>17.632021800273272</v>
      </c>
      <c r="X35">
        <v>43.624840699290402</v>
      </c>
      <c r="Y35">
        <v>0</v>
      </c>
      <c r="Z35">
        <v>8.6352866599874751</v>
      </c>
      <c r="AA35">
        <v>6.1704790256731368</v>
      </c>
      <c r="AB35">
        <v>11.683920494051344</v>
      </c>
      <c r="AC35">
        <v>0</v>
      </c>
      <c r="AD35">
        <v>12.153518738259235</v>
      </c>
      <c r="AE35">
        <v>21.978914983510748</v>
      </c>
      <c r="AF35">
        <v>20.893643505009393</v>
      </c>
      <c r="AG35">
        <v>29.76791718221666</v>
      </c>
      <c r="AH35">
        <v>51.895650994886232</v>
      </c>
      <c r="AI35">
        <v>7.3577775208724674</v>
      </c>
      <c r="AJ35">
        <v>0</v>
      </c>
      <c r="AK35">
        <v>23.360633010436228</v>
      </c>
      <c r="AL35">
        <v>9.5358996885655127</v>
      </c>
      <c r="AM35">
        <v>4.6757478902108121</v>
      </c>
      <c r="AN35">
        <v>0</v>
      </c>
      <c r="AO35">
        <v>0</v>
      </c>
      <c r="AP35">
        <v>0.6751382216656231</v>
      </c>
      <c r="AQ35">
        <v>43.806734680442503</v>
      </c>
      <c r="AR35">
        <v>4.8487679999999997</v>
      </c>
      <c r="AS35">
        <v>7.3260668453350029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48.313897695407405</v>
      </c>
      <c r="BB35">
        <f t="shared" si="0"/>
        <v>1107.5209754004663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511.20878143654392</v>
      </c>
      <c r="L36">
        <v>8.9960590488775694</v>
      </c>
      <c r="M36">
        <v>62.781527403414188</v>
      </c>
      <c r="N36">
        <v>51.239900926698873</v>
      </c>
      <c r="O36">
        <v>72.308848954538533</v>
      </c>
      <c r="P36">
        <v>24.30713175929943</v>
      </c>
      <c r="Q36">
        <v>9.470836754042967</v>
      </c>
      <c r="R36">
        <v>18.330605244990608</v>
      </c>
      <c r="S36">
        <v>11.439868042492835</v>
      </c>
      <c r="T36">
        <v>0</v>
      </c>
      <c r="U36">
        <v>51.763390053530308</v>
      </c>
      <c r="V36">
        <v>7.9649635307581024</v>
      </c>
      <c r="W36">
        <v>17.632021800273272</v>
      </c>
      <c r="X36">
        <v>43.624840699290402</v>
      </c>
      <c r="Y36">
        <v>0</v>
      </c>
      <c r="Z36">
        <v>8.6352866599874751</v>
      </c>
      <c r="AA36">
        <v>6.1704790256731368</v>
      </c>
      <c r="AB36">
        <v>7.7102012891880598</v>
      </c>
      <c r="AC36">
        <v>0</v>
      </c>
      <c r="AD36">
        <v>12.153518738259235</v>
      </c>
      <c r="AE36">
        <v>21.978914983510748</v>
      </c>
      <c r="AF36">
        <v>20.893643505009393</v>
      </c>
      <c r="AG36">
        <v>29.76791718221666</v>
      </c>
      <c r="AH36">
        <v>51.265339489772487</v>
      </c>
      <c r="AI36">
        <v>7.3577775208724674</v>
      </c>
      <c r="AJ36">
        <v>0</v>
      </c>
      <c r="AK36">
        <v>23.360633010436228</v>
      </c>
      <c r="AL36">
        <v>9.5358996885655127</v>
      </c>
      <c r="AM36">
        <v>2.3437925781673972</v>
      </c>
      <c r="AN36">
        <v>0</v>
      </c>
      <c r="AO36">
        <v>0</v>
      </c>
      <c r="AP36">
        <v>0.6751382216656231</v>
      </c>
      <c r="AQ36">
        <v>43.806734680442503</v>
      </c>
      <c r="AR36">
        <v>2.9092608916718845</v>
      </c>
      <c r="AS36">
        <v>7.3260668453350029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47.942902082558845</v>
      </c>
      <c r="BB36">
        <f t="shared" si="0"/>
        <v>1099.016477882966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511.20878143654392</v>
      </c>
      <c r="L37">
        <v>8.9960590488775694</v>
      </c>
      <c r="M37">
        <v>62.781527403414188</v>
      </c>
      <c r="N37">
        <v>51.239900926698873</v>
      </c>
      <c r="O37">
        <v>72.308848954538533</v>
      </c>
      <c r="P37">
        <v>24.30713175929943</v>
      </c>
      <c r="Q37">
        <v>9.470836754042967</v>
      </c>
      <c r="R37">
        <v>18.330605244990608</v>
      </c>
      <c r="S37">
        <v>11.439868042492835</v>
      </c>
      <c r="T37">
        <v>0</v>
      </c>
      <c r="U37">
        <v>51.763390053530308</v>
      </c>
      <c r="V37">
        <v>7.9649635307581024</v>
      </c>
      <c r="W37">
        <v>12.53230769958974</v>
      </c>
      <c r="X37">
        <v>43.624840699290402</v>
      </c>
      <c r="Y37">
        <v>0</v>
      </c>
      <c r="Z37">
        <v>3.38184</v>
      </c>
      <c r="AA37">
        <v>1.6654462166562305</v>
      </c>
      <c r="AB37">
        <v>1.4827309999999996</v>
      </c>
      <c r="AC37">
        <v>0</v>
      </c>
      <c r="AD37">
        <v>8.1023458255061573</v>
      </c>
      <c r="AE37">
        <v>14.602414223335419</v>
      </c>
      <c r="AF37">
        <v>12.412065883322896</v>
      </c>
      <c r="AG37">
        <v>29.76791718221666</v>
      </c>
      <c r="AH37">
        <v>41.516520616364012</v>
      </c>
      <c r="AI37">
        <v>2.2639315104362341</v>
      </c>
      <c r="AJ37">
        <v>0</v>
      </c>
      <c r="AK37">
        <v>23.360633010436228</v>
      </c>
      <c r="AL37">
        <v>9.5358996885655127</v>
      </c>
      <c r="AM37">
        <v>4.6757478902108121</v>
      </c>
      <c r="AN37">
        <v>0</v>
      </c>
      <c r="AO37">
        <v>0</v>
      </c>
      <c r="AP37">
        <v>0.6751382216656231</v>
      </c>
      <c r="AQ37">
        <v>43.806734680442503</v>
      </c>
      <c r="AR37">
        <v>2.9092608916718845</v>
      </c>
      <c r="AS37">
        <v>7.3260668453350029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45.706366969041639</v>
      </c>
      <c r="BB37">
        <f t="shared" si="0"/>
        <v>1047.7473882711911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511.20878143654392</v>
      </c>
      <c r="L38">
        <v>8.9960590488775694</v>
      </c>
      <c r="M38">
        <v>62.781527403414188</v>
      </c>
      <c r="N38">
        <v>51.239900926698873</v>
      </c>
      <c r="O38">
        <v>72.308848954538533</v>
      </c>
      <c r="P38">
        <v>24.30713175929943</v>
      </c>
      <c r="Q38">
        <v>9.470836754042967</v>
      </c>
      <c r="R38">
        <v>18.330605244990608</v>
      </c>
      <c r="S38">
        <v>11.439868042492835</v>
      </c>
      <c r="T38">
        <v>0</v>
      </c>
      <c r="U38">
        <v>51.763390053530308</v>
      </c>
      <c r="V38">
        <v>7.9649635307581024</v>
      </c>
      <c r="W38">
        <v>12.53230769958974</v>
      </c>
      <c r="X38">
        <v>43.624840699290402</v>
      </c>
      <c r="Y38">
        <v>0</v>
      </c>
      <c r="Z38">
        <v>0.48311999999999994</v>
      </c>
      <c r="AA38">
        <v>0</v>
      </c>
      <c r="AB38">
        <v>1.4827309999999996</v>
      </c>
      <c r="AC38">
        <v>0</v>
      </c>
      <c r="AD38">
        <v>8.1023458255061573</v>
      </c>
      <c r="AE38">
        <v>14.602414223335419</v>
      </c>
      <c r="AF38">
        <v>6.2060329416614479</v>
      </c>
      <c r="AG38">
        <v>29.76791718221666</v>
      </c>
      <c r="AH38">
        <v>31.13739068670424</v>
      </c>
      <c r="AI38">
        <v>0</v>
      </c>
      <c r="AJ38">
        <v>0</v>
      </c>
      <c r="AK38">
        <v>23.360633010436228</v>
      </c>
      <c r="AL38">
        <v>9.5358996885655127</v>
      </c>
      <c r="AM38">
        <v>6.9840282220830723</v>
      </c>
      <c r="AN38">
        <v>0</v>
      </c>
      <c r="AO38">
        <v>0</v>
      </c>
      <c r="AP38">
        <v>0.6751382216656231</v>
      </c>
      <c r="AQ38">
        <v>43.806734680442503</v>
      </c>
      <c r="AR38">
        <v>4.8487679999999997</v>
      </c>
      <c r="AS38">
        <v>7.3260668453350029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44.90525019102833</v>
      </c>
      <c r="BB38">
        <f t="shared" si="0"/>
        <v>1029.3830318909913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511.20878143654392</v>
      </c>
      <c r="L39">
        <v>9.444677954910313</v>
      </c>
      <c r="M39">
        <v>62.781527403414188</v>
      </c>
      <c r="N39">
        <v>51.239900926698873</v>
      </c>
      <c r="O39">
        <v>72.308848954538533</v>
      </c>
      <c r="P39">
        <v>24.30713175929943</v>
      </c>
      <c r="Q39">
        <v>9.470836754042967</v>
      </c>
      <c r="R39">
        <v>18.330605244990608</v>
      </c>
      <c r="S39">
        <v>11.439868042492835</v>
      </c>
      <c r="T39">
        <v>0</v>
      </c>
      <c r="U39">
        <v>51.763390053530308</v>
      </c>
      <c r="V39">
        <v>7.9649635307581024</v>
      </c>
      <c r="W39">
        <v>17.632021800273272</v>
      </c>
      <c r="X39">
        <v>43.624840699290402</v>
      </c>
      <c r="Y39">
        <v>0</v>
      </c>
      <c r="Z39">
        <v>0</v>
      </c>
      <c r="AA39">
        <v>0</v>
      </c>
      <c r="AB39">
        <v>1.4827309999999996</v>
      </c>
      <c r="AC39">
        <v>0</v>
      </c>
      <c r="AD39">
        <v>8.1023458255061573</v>
      </c>
      <c r="AE39">
        <v>14.602414223335419</v>
      </c>
      <c r="AF39">
        <v>0</v>
      </c>
      <c r="AG39">
        <v>29.76791718221666</v>
      </c>
      <c r="AH39">
        <v>20.758260308182006</v>
      </c>
      <c r="AI39">
        <v>0</v>
      </c>
      <c r="AJ39">
        <v>0</v>
      </c>
      <c r="AK39">
        <v>23.360633010436228</v>
      </c>
      <c r="AL39">
        <v>9.5358996885655127</v>
      </c>
      <c r="AM39">
        <v>6.9840282220830723</v>
      </c>
      <c r="AN39">
        <v>0</v>
      </c>
      <c r="AO39">
        <v>0</v>
      </c>
      <c r="AP39">
        <v>0.6751382216656231</v>
      </c>
      <c r="AQ39">
        <v>43.806734680442503</v>
      </c>
      <c r="AR39">
        <v>12.121919999999999</v>
      </c>
      <c r="AS39">
        <v>4.4901700463368819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44.609193535327279</v>
      </c>
      <c r="BB39">
        <f t="shared" si="0"/>
        <v>1022.5963934342269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511.20878143654392</v>
      </c>
      <c r="L40">
        <v>9.444677954910313</v>
      </c>
      <c r="M40">
        <v>62.781527403414188</v>
      </c>
      <c r="N40">
        <v>51.239900926698873</v>
      </c>
      <c r="O40">
        <v>72.308848954538533</v>
      </c>
      <c r="P40">
        <v>24.30713175929943</v>
      </c>
      <c r="Q40">
        <v>9.470836754042967</v>
      </c>
      <c r="R40">
        <v>18.330605244990608</v>
      </c>
      <c r="S40">
        <v>11.439868042492835</v>
      </c>
      <c r="T40">
        <v>0</v>
      </c>
      <c r="U40">
        <v>51.763390053530308</v>
      </c>
      <c r="V40">
        <v>7.9649635307581024</v>
      </c>
      <c r="W40">
        <v>17.632021800273272</v>
      </c>
      <c r="X40">
        <v>43.624840699290402</v>
      </c>
      <c r="Y40">
        <v>0</v>
      </c>
      <c r="Z40">
        <v>0</v>
      </c>
      <c r="AA40">
        <v>0</v>
      </c>
      <c r="AB40">
        <v>1.4827309999999996</v>
      </c>
      <c r="AC40">
        <v>0</v>
      </c>
      <c r="AD40">
        <v>8.1023458255061573</v>
      </c>
      <c r="AE40">
        <v>14.602414223335419</v>
      </c>
      <c r="AF40">
        <v>0</v>
      </c>
      <c r="AG40">
        <v>29.76791718221666</v>
      </c>
      <c r="AH40">
        <v>10.379130378522229</v>
      </c>
      <c r="AI40">
        <v>0</v>
      </c>
      <c r="AJ40">
        <v>0</v>
      </c>
      <c r="AK40">
        <v>23.360633010436228</v>
      </c>
      <c r="AL40">
        <v>9.5358996885655127</v>
      </c>
      <c r="AM40">
        <v>6.9840282220830723</v>
      </c>
      <c r="AN40">
        <v>0</v>
      </c>
      <c r="AO40">
        <v>0</v>
      </c>
      <c r="AP40">
        <v>0.6751382216656231</v>
      </c>
      <c r="AQ40">
        <v>43.806734680442503</v>
      </c>
      <c r="AR40">
        <v>12.121919999999999</v>
      </c>
      <c r="AS40">
        <v>4.4901700463368819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44.175345904267502</v>
      </c>
      <c r="BB40">
        <f t="shared" si="0"/>
        <v>1012.6511111356269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511.20878143654392</v>
      </c>
      <c r="L41">
        <v>9.444677954910313</v>
      </c>
      <c r="M41">
        <v>62.781527403414188</v>
      </c>
      <c r="N41">
        <v>51.239900926698873</v>
      </c>
      <c r="O41">
        <v>72.308848954538533</v>
      </c>
      <c r="P41">
        <v>24.30713175929943</v>
      </c>
      <c r="Q41">
        <v>9.470836754042967</v>
      </c>
      <c r="R41">
        <v>18.330605244990608</v>
      </c>
      <c r="S41">
        <v>11.439868042492835</v>
      </c>
      <c r="T41">
        <v>0</v>
      </c>
      <c r="U41">
        <v>51.763390053530308</v>
      </c>
      <c r="V41">
        <v>7.9649635307581024</v>
      </c>
      <c r="W41">
        <v>17.093696411866379</v>
      </c>
      <c r="X41">
        <v>61.887188799103534</v>
      </c>
      <c r="Y41">
        <v>0</v>
      </c>
      <c r="Z41">
        <v>0</v>
      </c>
      <c r="AA41">
        <v>0</v>
      </c>
      <c r="AB41">
        <v>1.4827309999999996</v>
      </c>
      <c r="AC41">
        <v>0</v>
      </c>
      <c r="AD41">
        <v>8.1023458255061573</v>
      </c>
      <c r="AE41">
        <v>14.602414223335419</v>
      </c>
      <c r="AF41">
        <v>0</v>
      </c>
      <c r="AG41">
        <v>29.76791718221666</v>
      </c>
      <c r="AH41">
        <v>9.2445694897724895</v>
      </c>
      <c r="AI41">
        <v>0</v>
      </c>
      <c r="AJ41">
        <v>0</v>
      </c>
      <c r="AK41">
        <v>23.360633010436228</v>
      </c>
      <c r="AL41">
        <v>9.5358996885655127</v>
      </c>
      <c r="AM41">
        <v>6.9840282220830723</v>
      </c>
      <c r="AN41">
        <v>0</v>
      </c>
      <c r="AO41">
        <v>0</v>
      </c>
      <c r="AP41">
        <v>0.6751382216656231</v>
      </c>
      <c r="AQ41">
        <v>43.806734680442503</v>
      </c>
      <c r="AR41">
        <v>12.121919999999999</v>
      </c>
      <c r="AS41">
        <v>4.4901700463368819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44.868785408454528</v>
      </c>
      <c r="BB41">
        <f t="shared" si="0"/>
        <v>1028.5471334540966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511.20878143654392</v>
      </c>
      <c r="L42">
        <v>9.444677954910313</v>
      </c>
      <c r="M42">
        <v>62.781527403414188</v>
      </c>
      <c r="N42">
        <v>51.239900926698873</v>
      </c>
      <c r="O42">
        <v>72.308848954538533</v>
      </c>
      <c r="P42">
        <v>24.30713175929943</v>
      </c>
      <c r="Q42">
        <v>9.470836754042967</v>
      </c>
      <c r="R42">
        <v>18.330605244990608</v>
      </c>
      <c r="S42">
        <v>11.439868042492835</v>
      </c>
      <c r="T42">
        <v>0</v>
      </c>
      <c r="U42">
        <v>51.763390053530308</v>
      </c>
      <c r="V42">
        <v>7.9649635307581024</v>
      </c>
      <c r="W42">
        <v>17.093696411866379</v>
      </c>
      <c r="X42">
        <v>61.887188799103534</v>
      </c>
      <c r="Y42">
        <v>0</v>
      </c>
      <c r="Z42">
        <v>0</v>
      </c>
      <c r="AA42">
        <v>0</v>
      </c>
      <c r="AB42">
        <v>1.4827309999999996</v>
      </c>
      <c r="AC42">
        <v>0</v>
      </c>
      <c r="AD42">
        <v>3.9924602358589025</v>
      </c>
      <c r="AE42">
        <v>9.8109968883322907</v>
      </c>
      <c r="AF42">
        <v>0</v>
      </c>
      <c r="AG42">
        <v>29.76791718221666</v>
      </c>
      <c r="AH42">
        <v>7.7738424948862441</v>
      </c>
      <c r="AI42">
        <v>0</v>
      </c>
      <c r="AJ42">
        <v>0</v>
      </c>
      <c r="AK42">
        <v>23.360633010436228</v>
      </c>
      <c r="AL42">
        <v>9.5358996885655127</v>
      </c>
      <c r="AM42">
        <v>6.9840282220830723</v>
      </c>
      <c r="AN42">
        <v>0</v>
      </c>
      <c r="AO42">
        <v>0</v>
      </c>
      <c r="AP42">
        <v>0.6751382216656231</v>
      </c>
      <c r="AQ42">
        <v>43.806734680442503</v>
      </c>
      <c r="AR42">
        <v>4.8487679999999997</v>
      </c>
      <c r="AS42">
        <v>4.4901700463368819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44.131216804217907</v>
      </c>
      <c r="BB42">
        <f t="shared" si="0"/>
        <v>1011.6395201387963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511.20878143654392</v>
      </c>
      <c r="L43">
        <v>9.444677954910313</v>
      </c>
      <c r="M43">
        <v>62.781527403414188</v>
      </c>
      <c r="N43">
        <v>51.239900926698873</v>
      </c>
      <c r="O43">
        <v>72.308848954538533</v>
      </c>
      <c r="P43">
        <v>24.30713175929943</v>
      </c>
      <c r="Q43">
        <v>9.470836754042967</v>
      </c>
      <c r="R43">
        <v>18.330605244990608</v>
      </c>
      <c r="S43">
        <v>11.439868042492835</v>
      </c>
      <c r="T43">
        <v>0</v>
      </c>
      <c r="U43">
        <v>51.763390053530308</v>
      </c>
      <c r="V43">
        <v>7.9649635307581024</v>
      </c>
      <c r="W43">
        <v>17.093696411866379</v>
      </c>
      <c r="X43">
        <v>61.887188799103534</v>
      </c>
      <c r="Y43">
        <v>0</v>
      </c>
      <c r="Z43">
        <v>0.48311999999999994</v>
      </c>
      <c r="AA43">
        <v>0</v>
      </c>
      <c r="AB43">
        <v>1.4827309999999996</v>
      </c>
      <c r="AC43">
        <v>0</v>
      </c>
      <c r="AD43">
        <v>3.9924602358589025</v>
      </c>
      <c r="AE43">
        <v>7.3012071116677095</v>
      </c>
      <c r="AF43">
        <v>0</v>
      </c>
      <c r="AG43">
        <v>29.76791718221666</v>
      </c>
      <c r="AH43">
        <v>0</v>
      </c>
      <c r="AI43">
        <v>0</v>
      </c>
      <c r="AJ43">
        <v>0</v>
      </c>
      <c r="AK43">
        <v>23.360633010436228</v>
      </c>
      <c r="AL43">
        <v>9.5358996885655127</v>
      </c>
      <c r="AM43">
        <v>6.9840282220830723</v>
      </c>
      <c r="AN43">
        <v>0</v>
      </c>
      <c r="AO43">
        <v>0</v>
      </c>
      <c r="AP43">
        <v>0.6751382216656231</v>
      </c>
      <c r="AQ43">
        <v>31.702242000000002</v>
      </c>
      <c r="AR43">
        <v>2.9092608916718845</v>
      </c>
      <c r="AS43">
        <v>4.4901700463368819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43.134516200096485</v>
      </c>
      <c r="BB43">
        <f t="shared" si="0"/>
        <v>988.79170868259632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468.47960819248794</v>
      </c>
      <c r="L44">
        <v>9.444677954910313</v>
      </c>
      <c r="M44">
        <v>62.781527403414188</v>
      </c>
      <c r="N44">
        <v>51.239900926698873</v>
      </c>
      <c r="O44">
        <v>72.308848954538533</v>
      </c>
      <c r="P44">
        <v>24.30713175929943</v>
      </c>
      <c r="Q44">
        <v>9.470836754042967</v>
      </c>
      <c r="R44">
        <v>18.330605244990608</v>
      </c>
      <c r="S44">
        <v>11.439868042492835</v>
      </c>
      <c r="T44">
        <v>0</v>
      </c>
      <c r="U44">
        <v>51.763390053530308</v>
      </c>
      <c r="V44">
        <v>7.9649635307581024</v>
      </c>
      <c r="W44">
        <v>17.093696411866379</v>
      </c>
      <c r="X44">
        <v>61.887188799103534</v>
      </c>
      <c r="Y44">
        <v>0</v>
      </c>
      <c r="Z44">
        <v>2.8784288866624919</v>
      </c>
      <c r="AA44">
        <v>0</v>
      </c>
      <c r="AB44">
        <v>1.4827309999999996</v>
      </c>
      <c r="AC44">
        <v>0</v>
      </c>
      <c r="AD44">
        <v>2.4072188561886869</v>
      </c>
      <c r="AE44">
        <v>0</v>
      </c>
      <c r="AF44">
        <v>0</v>
      </c>
      <c r="AG44">
        <v>29.76791718221666</v>
      </c>
      <c r="AH44">
        <v>0</v>
      </c>
      <c r="AI44">
        <v>0</v>
      </c>
      <c r="AJ44">
        <v>0</v>
      </c>
      <c r="AK44">
        <v>23.360633010436228</v>
      </c>
      <c r="AL44">
        <v>9.5358996885655127</v>
      </c>
      <c r="AM44">
        <v>6.9840282220830723</v>
      </c>
      <c r="AN44">
        <v>0</v>
      </c>
      <c r="AO44">
        <v>0</v>
      </c>
      <c r="AP44">
        <v>0.6751382216656231</v>
      </c>
      <c r="AQ44">
        <v>20.395848000000001</v>
      </c>
      <c r="AR44">
        <v>2.9092608916718845</v>
      </c>
      <c r="AS44">
        <v>4.4901700463368819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40.604499853819505</v>
      </c>
      <c r="BB44">
        <f t="shared" si="0"/>
        <v>930.79501818014182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425.75556968311605</v>
      </c>
      <c r="L45">
        <v>0</v>
      </c>
      <c r="M45">
        <v>62.781527403414188</v>
      </c>
      <c r="N45">
        <v>51.239900926698873</v>
      </c>
      <c r="O45">
        <v>72.308848954538533</v>
      </c>
      <c r="P45">
        <v>24.30713175929943</v>
      </c>
      <c r="Q45">
        <v>9.470836754042967</v>
      </c>
      <c r="R45">
        <v>18.330605244990608</v>
      </c>
      <c r="S45">
        <v>11.439868042492835</v>
      </c>
      <c r="T45">
        <v>0</v>
      </c>
      <c r="U45">
        <v>51.763390053530308</v>
      </c>
      <c r="V45">
        <v>7.9649635307581024</v>
      </c>
      <c r="W45">
        <v>17.08355284334764</v>
      </c>
      <c r="X45">
        <v>61.887188799103534</v>
      </c>
      <c r="Y45">
        <v>0</v>
      </c>
      <c r="Z45">
        <v>2.8784288866624919</v>
      </c>
      <c r="AA45">
        <v>0</v>
      </c>
      <c r="AB45">
        <v>1.4827309999999996</v>
      </c>
      <c r="AC45">
        <v>0</v>
      </c>
      <c r="AD45">
        <v>0</v>
      </c>
      <c r="AE45">
        <v>0</v>
      </c>
      <c r="AF45">
        <v>0</v>
      </c>
      <c r="AG45">
        <v>29.76791718221666</v>
      </c>
      <c r="AH45">
        <v>0</v>
      </c>
      <c r="AI45">
        <v>0</v>
      </c>
      <c r="AJ45">
        <v>0</v>
      </c>
      <c r="AK45">
        <v>23.360633010436228</v>
      </c>
      <c r="AL45">
        <v>9.5358996885655127</v>
      </c>
      <c r="AM45">
        <v>6.9840282220830723</v>
      </c>
      <c r="AN45">
        <v>0</v>
      </c>
      <c r="AO45">
        <v>0</v>
      </c>
      <c r="AP45">
        <v>0.6751382216656231</v>
      </c>
      <c r="AQ45">
        <v>10.197924</v>
      </c>
      <c r="AR45">
        <v>4.8487679999999997</v>
      </c>
      <c r="AS45">
        <v>7.3260668453350029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38.096140416386014</v>
      </c>
      <c r="BB45">
        <f t="shared" si="0"/>
        <v>873.29477863591194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383.3969328101673</v>
      </c>
      <c r="L46">
        <v>0</v>
      </c>
      <c r="M46">
        <v>62.781527403414188</v>
      </c>
      <c r="N46">
        <v>51.239900926698873</v>
      </c>
      <c r="O46">
        <v>72.308848954538533</v>
      </c>
      <c r="P46">
        <v>24.30713175929943</v>
      </c>
      <c r="Q46">
        <v>9.470836754042967</v>
      </c>
      <c r="R46">
        <v>18.330605244990608</v>
      </c>
      <c r="S46">
        <v>11.439868042492835</v>
      </c>
      <c r="T46">
        <v>0</v>
      </c>
      <c r="U46">
        <v>51.763390053530308</v>
      </c>
      <c r="V46">
        <v>7.9649635307581024</v>
      </c>
      <c r="W46">
        <v>17.08355284334764</v>
      </c>
      <c r="X46">
        <v>61.887188799103534</v>
      </c>
      <c r="Y46">
        <v>0</v>
      </c>
      <c r="Z46">
        <v>2.8784288866624919</v>
      </c>
      <c r="AA46">
        <v>0</v>
      </c>
      <c r="AB46">
        <v>1.4827309999999996</v>
      </c>
      <c r="AC46">
        <v>0</v>
      </c>
      <c r="AD46">
        <v>0</v>
      </c>
      <c r="AE46">
        <v>0</v>
      </c>
      <c r="AF46">
        <v>0</v>
      </c>
      <c r="AG46">
        <v>29.76791718221666</v>
      </c>
      <c r="AH46">
        <v>0</v>
      </c>
      <c r="AI46">
        <v>0</v>
      </c>
      <c r="AJ46">
        <v>0</v>
      </c>
      <c r="AK46">
        <v>23.360633010436228</v>
      </c>
      <c r="AL46">
        <v>9.5358996885655127</v>
      </c>
      <c r="AM46">
        <v>6.9840282220830723</v>
      </c>
      <c r="AN46">
        <v>0</v>
      </c>
      <c r="AO46">
        <v>0</v>
      </c>
      <c r="AP46">
        <v>0.6751382216656231</v>
      </c>
      <c r="AQ46">
        <v>10.197924</v>
      </c>
      <c r="AR46">
        <v>12.121919999999999</v>
      </c>
      <c r="AS46">
        <v>7.3260668453350029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36.629567148696708</v>
      </c>
      <c r="BB46">
        <f t="shared" si="0"/>
        <v>839.6758670306524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383.3969328101673</v>
      </c>
      <c r="L47">
        <v>0</v>
      </c>
      <c r="M47">
        <v>62.781527403414188</v>
      </c>
      <c r="N47">
        <v>51.239900926698873</v>
      </c>
      <c r="O47">
        <v>72.308848954538533</v>
      </c>
      <c r="P47">
        <v>24.30713175929943</v>
      </c>
      <c r="Q47">
        <v>9.470836754042967</v>
      </c>
      <c r="R47">
        <v>18.330605244990608</v>
      </c>
      <c r="S47">
        <v>11.439868042492835</v>
      </c>
      <c r="T47">
        <v>0</v>
      </c>
      <c r="U47">
        <v>51.763390053530308</v>
      </c>
      <c r="V47">
        <v>7.9649635307581024</v>
      </c>
      <c r="W47">
        <v>12.898275469880803</v>
      </c>
      <c r="X47">
        <v>43.624840699290402</v>
      </c>
      <c r="Y47">
        <v>0</v>
      </c>
      <c r="Z47">
        <v>2.8784288866624919</v>
      </c>
      <c r="AA47">
        <v>0</v>
      </c>
      <c r="AB47">
        <v>1.4827309999999996</v>
      </c>
      <c r="AC47">
        <v>0</v>
      </c>
      <c r="AD47">
        <v>0</v>
      </c>
      <c r="AE47">
        <v>0</v>
      </c>
      <c r="AF47">
        <v>0</v>
      </c>
      <c r="AG47">
        <v>29.76791718221666</v>
      </c>
      <c r="AH47">
        <v>0</v>
      </c>
      <c r="AI47">
        <v>0</v>
      </c>
      <c r="AJ47">
        <v>0</v>
      </c>
      <c r="AK47">
        <v>23.360633010436228</v>
      </c>
      <c r="AL47">
        <v>9.5358996885655127</v>
      </c>
      <c r="AM47">
        <v>6.9840282220830723</v>
      </c>
      <c r="AN47">
        <v>0</v>
      </c>
      <c r="AO47">
        <v>0</v>
      </c>
      <c r="AP47">
        <v>0.95644577582968071</v>
      </c>
      <c r="AQ47">
        <v>0</v>
      </c>
      <c r="AR47">
        <v>12.121919999999999</v>
      </c>
      <c r="AS47">
        <v>7.3260668453350029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35.276741836477669</v>
      </c>
      <c r="BB47">
        <f t="shared" si="0"/>
        <v>808.66445042375562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383.3969328101673</v>
      </c>
      <c r="L48">
        <v>0</v>
      </c>
      <c r="M48">
        <v>62.781527403414188</v>
      </c>
      <c r="N48">
        <v>51.239900926698873</v>
      </c>
      <c r="O48">
        <v>72.308848954538533</v>
      </c>
      <c r="P48">
        <v>24.30713175929943</v>
      </c>
      <c r="Q48">
        <v>9.470836754042967</v>
      </c>
      <c r="R48">
        <v>18.330605244990608</v>
      </c>
      <c r="S48">
        <v>11.439868042492835</v>
      </c>
      <c r="T48">
        <v>0</v>
      </c>
      <c r="U48">
        <v>51.763390053530308</v>
      </c>
      <c r="V48">
        <v>7.9649635307581024</v>
      </c>
      <c r="W48">
        <v>12.898275469880803</v>
      </c>
      <c r="X48">
        <v>43.624840699290402</v>
      </c>
      <c r="Y48">
        <v>0</v>
      </c>
      <c r="Z48">
        <v>2.8784288866624919</v>
      </c>
      <c r="AA48">
        <v>0</v>
      </c>
      <c r="AB48">
        <v>1.4827309999999996</v>
      </c>
      <c r="AC48">
        <v>0</v>
      </c>
      <c r="AD48">
        <v>0</v>
      </c>
      <c r="AE48">
        <v>0</v>
      </c>
      <c r="AF48">
        <v>0</v>
      </c>
      <c r="AG48">
        <v>29.76791718221666</v>
      </c>
      <c r="AH48">
        <v>0</v>
      </c>
      <c r="AI48">
        <v>0</v>
      </c>
      <c r="AJ48">
        <v>0</v>
      </c>
      <c r="AK48">
        <v>23.360633010436228</v>
      </c>
      <c r="AL48">
        <v>9.5358996885655127</v>
      </c>
      <c r="AM48">
        <v>6.9840282220830723</v>
      </c>
      <c r="AN48">
        <v>0</v>
      </c>
      <c r="AO48">
        <v>0</v>
      </c>
      <c r="AP48">
        <v>0.95644577582968071</v>
      </c>
      <c r="AQ48">
        <v>0</v>
      </c>
      <c r="AR48">
        <v>4.8487679999999997</v>
      </c>
      <c r="AS48">
        <v>7.3260668453350029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34.972724082877669</v>
      </c>
      <c r="BB48">
        <f t="shared" si="0"/>
        <v>801.69531617735549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383.3969328101673</v>
      </c>
      <c r="L49">
        <v>0</v>
      </c>
      <c r="M49">
        <v>62.781527403414188</v>
      </c>
      <c r="N49">
        <v>51.239900926698873</v>
      </c>
      <c r="O49">
        <v>72.308848954538533</v>
      </c>
      <c r="P49">
        <v>24.30713175929943</v>
      </c>
      <c r="Q49">
        <v>9.470836754042967</v>
      </c>
      <c r="R49">
        <v>18.330605244990608</v>
      </c>
      <c r="S49">
        <v>11.439868042492835</v>
      </c>
      <c r="T49">
        <v>0</v>
      </c>
      <c r="U49">
        <v>51.763390053530308</v>
      </c>
      <c r="V49">
        <v>7.9649635307581024</v>
      </c>
      <c r="W49">
        <v>12.898275469880803</v>
      </c>
      <c r="X49">
        <v>43.624840699290402</v>
      </c>
      <c r="Y49">
        <v>0</v>
      </c>
      <c r="Z49">
        <v>2.8784288866624919</v>
      </c>
      <c r="AA49">
        <v>0</v>
      </c>
      <c r="AB49">
        <v>1.4827309999999996</v>
      </c>
      <c r="AC49">
        <v>0</v>
      </c>
      <c r="AD49">
        <v>0</v>
      </c>
      <c r="AE49">
        <v>0</v>
      </c>
      <c r="AF49">
        <v>0</v>
      </c>
      <c r="AG49">
        <v>29.76791718221666</v>
      </c>
      <c r="AH49">
        <v>0</v>
      </c>
      <c r="AI49">
        <v>0</v>
      </c>
      <c r="AJ49">
        <v>0</v>
      </c>
      <c r="AK49">
        <v>23.360633010436228</v>
      </c>
      <c r="AL49">
        <v>1.907179626278618</v>
      </c>
      <c r="AM49">
        <v>6.9840282220830723</v>
      </c>
      <c r="AN49">
        <v>0</v>
      </c>
      <c r="AO49">
        <v>0</v>
      </c>
      <c r="AP49">
        <v>0.95644577582968071</v>
      </c>
      <c r="AQ49">
        <v>0</v>
      </c>
      <c r="AR49">
        <v>2.9092608916718845</v>
      </c>
      <c r="AS49">
        <v>4.5492512010018782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34.456701293212838</v>
      </c>
      <c r="BB49">
        <f t="shared" si="0"/>
        <v>789.86629615207221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383.3969328101673</v>
      </c>
      <c r="L50">
        <v>0</v>
      </c>
      <c r="M50">
        <v>62.781527403414188</v>
      </c>
      <c r="N50">
        <v>51.239900926698873</v>
      </c>
      <c r="O50">
        <v>72.308848954538533</v>
      </c>
      <c r="P50">
        <v>24.30713175929943</v>
      </c>
      <c r="Q50">
        <v>9.470836754042967</v>
      </c>
      <c r="R50">
        <v>18.330605244990608</v>
      </c>
      <c r="S50">
        <v>11.439868042492835</v>
      </c>
      <c r="T50">
        <v>0</v>
      </c>
      <c r="U50">
        <v>51.763390053530308</v>
      </c>
      <c r="V50">
        <v>7.9649635307581024</v>
      </c>
      <c r="W50">
        <v>12.898275469880803</v>
      </c>
      <c r="X50">
        <v>43.624840699290402</v>
      </c>
      <c r="Y50">
        <v>0</v>
      </c>
      <c r="Z50">
        <v>0.48311999999999994</v>
      </c>
      <c r="AA50">
        <v>0</v>
      </c>
      <c r="AB50">
        <v>1.4827309999999996</v>
      </c>
      <c r="AC50">
        <v>0</v>
      </c>
      <c r="AD50">
        <v>0</v>
      </c>
      <c r="AE50">
        <v>0</v>
      </c>
      <c r="AF50">
        <v>0</v>
      </c>
      <c r="AG50">
        <v>29.76791718221666</v>
      </c>
      <c r="AH50">
        <v>0</v>
      </c>
      <c r="AI50">
        <v>0</v>
      </c>
      <c r="AJ50">
        <v>0</v>
      </c>
      <c r="AK50">
        <v>23.360633010436228</v>
      </c>
      <c r="AL50">
        <v>1.907179626278618</v>
      </c>
      <c r="AM50">
        <v>6.9840282220830723</v>
      </c>
      <c r="AN50">
        <v>0</v>
      </c>
      <c r="AO50">
        <v>0</v>
      </c>
      <c r="AP50">
        <v>1.2377533299937382</v>
      </c>
      <c r="AQ50">
        <v>0</v>
      </c>
      <c r="AR50">
        <v>2.9092608916718845</v>
      </c>
      <c r="AS50">
        <v>4.5492512010018782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34.368336037514396</v>
      </c>
      <c r="BB50">
        <f t="shared" si="0"/>
        <v>787.84066007527224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383.3992250586528</v>
      </c>
      <c r="L51">
        <v>0</v>
      </c>
      <c r="M51">
        <v>62.781527403414188</v>
      </c>
      <c r="N51">
        <v>51.239900926698873</v>
      </c>
      <c r="O51">
        <v>72.308848954538533</v>
      </c>
      <c r="P51">
        <v>24.30713175929943</v>
      </c>
      <c r="Q51">
        <v>9.470836754042967</v>
      </c>
      <c r="R51">
        <v>18.330605244990608</v>
      </c>
      <c r="S51">
        <v>11.439868042492835</v>
      </c>
      <c r="T51">
        <v>0</v>
      </c>
      <c r="U51">
        <v>51.763390053530308</v>
      </c>
      <c r="V51">
        <v>7.9695437283031039</v>
      </c>
      <c r="W51">
        <v>17.08355284334764</v>
      </c>
      <c r="X51">
        <v>61.887188799103534</v>
      </c>
      <c r="Y51">
        <v>0</v>
      </c>
      <c r="Z51">
        <v>0</v>
      </c>
      <c r="AA51">
        <v>0</v>
      </c>
      <c r="AB51">
        <v>1.4827309999999996</v>
      </c>
      <c r="AC51">
        <v>0</v>
      </c>
      <c r="AD51">
        <v>0</v>
      </c>
      <c r="AE51">
        <v>0</v>
      </c>
      <c r="AF51">
        <v>6.2060329416614479</v>
      </c>
      <c r="AG51">
        <v>29.76791718221666</v>
      </c>
      <c r="AH51">
        <v>0</v>
      </c>
      <c r="AI51">
        <v>0</v>
      </c>
      <c r="AJ51">
        <v>0</v>
      </c>
      <c r="AK51">
        <v>23.360633010436228</v>
      </c>
      <c r="AL51">
        <v>1.907179626278618</v>
      </c>
      <c r="AM51">
        <v>6.9840282220830723</v>
      </c>
      <c r="AN51">
        <v>0</v>
      </c>
      <c r="AO51">
        <v>0</v>
      </c>
      <c r="AP51">
        <v>1.2377533299937382</v>
      </c>
      <c r="AQ51">
        <v>0</v>
      </c>
      <c r="AR51">
        <v>2.9092608916718845</v>
      </c>
      <c r="AS51">
        <v>4.5492512010018782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35.546151811503023</v>
      </c>
      <c r="BB51">
        <f t="shared" si="0"/>
        <v>814.8402551622554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369.99768251179268</v>
      </c>
      <c r="L52">
        <v>0</v>
      </c>
      <c r="M52">
        <v>62.781527403414188</v>
      </c>
      <c r="N52">
        <v>51.239900926698873</v>
      </c>
      <c r="O52">
        <v>72.308848954538533</v>
      </c>
      <c r="P52">
        <v>24.30713175929943</v>
      </c>
      <c r="Q52">
        <v>9.470836754042967</v>
      </c>
      <c r="R52">
        <v>18.330605244990608</v>
      </c>
      <c r="S52">
        <v>11.439868042492835</v>
      </c>
      <c r="T52">
        <v>0</v>
      </c>
      <c r="U52">
        <v>51.763390053530308</v>
      </c>
      <c r="V52">
        <v>7.9695437283031039</v>
      </c>
      <c r="W52">
        <v>17.08355284334764</v>
      </c>
      <c r="X52">
        <v>61.887188799103534</v>
      </c>
      <c r="Y52">
        <v>0</v>
      </c>
      <c r="Z52">
        <v>0</v>
      </c>
      <c r="AA52">
        <v>0</v>
      </c>
      <c r="AB52">
        <v>1.4827309999999996</v>
      </c>
      <c r="AC52">
        <v>0</v>
      </c>
      <c r="AD52">
        <v>0</v>
      </c>
      <c r="AE52">
        <v>0</v>
      </c>
      <c r="AF52">
        <v>6.2060329416614479</v>
      </c>
      <c r="AG52">
        <v>29.76791718221666</v>
      </c>
      <c r="AH52">
        <v>0</v>
      </c>
      <c r="AI52">
        <v>0</v>
      </c>
      <c r="AJ52">
        <v>0</v>
      </c>
      <c r="AK52">
        <v>23.360633010436228</v>
      </c>
      <c r="AL52">
        <v>1.907179626278618</v>
      </c>
      <c r="AM52">
        <v>6.9840282220830723</v>
      </c>
      <c r="AN52">
        <v>0</v>
      </c>
      <c r="AO52">
        <v>0</v>
      </c>
      <c r="AP52">
        <v>1.2377533299937382</v>
      </c>
      <c r="AQ52">
        <v>0</v>
      </c>
      <c r="AR52">
        <v>2.9092608916718845</v>
      </c>
      <c r="AS52">
        <v>4.5492512010018782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34.9859673330443</v>
      </c>
      <c r="BB52">
        <f t="shared" si="0"/>
        <v>801.998897093854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358.9953514287069</v>
      </c>
      <c r="L53">
        <v>0</v>
      </c>
      <c r="M53">
        <v>62.781527403414188</v>
      </c>
      <c r="N53">
        <v>51.239900926698873</v>
      </c>
      <c r="O53">
        <v>72.308848954538533</v>
      </c>
      <c r="P53">
        <v>24.30713175929943</v>
      </c>
      <c r="Q53">
        <v>9.470836754042967</v>
      </c>
      <c r="R53">
        <v>18.330605244990608</v>
      </c>
      <c r="S53">
        <v>11.439868042492835</v>
      </c>
      <c r="T53">
        <v>0</v>
      </c>
      <c r="U53">
        <v>51.763390053530308</v>
      </c>
      <c r="V53">
        <v>8.3137779469339979</v>
      </c>
      <c r="W53">
        <v>17.08355284334764</v>
      </c>
      <c r="X53">
        <v>62.701334565923304</v>
      </c>
      <c r="Y53">
        <v>0</v>
      </c>
      <c r="Z53">
        <v>0</v>
      </c>
      <c r="AA53">
        <v>0</v>
      </c>
      <c r="AB53">
        <v>4.1516467108119386</v>
      </c>
      <c r="AC53">
        <v>0</v>
      </c>
      <c r="AD53">
        <v>0</v>
      </c>
      <c r="AE53">
        <v>0</v>
      </c>
      <c r="AF53">
        <v>6.2060329416614479</v>
      </c>
      <c r="AG53">
        <v>29.76791718221666</v>
      </c>
      <c r="AH53">
        <v>0</v>
      </c>
      <c r="AI53">
        <v>0</v>
      </c>
      <c r="AJ53">
        <v>0</v>
      </c>
      <c r="AK53">
        <v>23.360633010436228</v>
      </c>
      <c r="AL53">
        <v>1.907179626278618</v>
      </c>
      <c r="AM53">
        <v>6.9840282220830723</v>
      </c>
      <c r="AN53">
        <v>0</v>
      </c>
      <c r="AO53">
        <v>0</v>
      </c>
      <c r="AP53">
        <v>3.3756911083281156</v>
      </c>
      <c r="AQ53">
        <v>0</v>
      </c>
      <c r="AR53">
        <v>6.788275108328115</v>
      </c>
      <c r="AS53">
        <v>4.5492512010018782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34.937559447265699</v>
      </c>
      <c r="BB53">
        <f t="shared" si="0"/>
        <v>800.88922158780008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374.99510963684224</v>
      </c>
      <c r="L54">
        <v>0</v>
      </c>
      <c r="M54">
        <v>62.781527403414188</v>
      </c>
      <c r="N54">
        <v>51.239900926698873</v>
      </c>
      <c r="O54">
        <v>72.308848954538533</v>
      </c>
      <c r="P54">
        <v>24.30713175929943</v>
      </c>
      <c r="Q54">
        <v>9.470836754042967</v>
      </c>
      <c r="R54">
        <v>18.330605244990608</v>
      </c>
      <c r="S54">
        <v>11.439868042492835</v>
      </c>
      <c r="T54">
        <v>0</v>
      </c>
      <c r="U54">
        <v>51.763390053530308</v>
      </c>
      <c r="V54">
        <v>8.3137779469339979</v>
      </c>
      <c r="W54">
        <v>17.08355284334764</v>
      </c>
      <c r="X54">
        <v>62.701334565923304</v>
      </c>
      <c r="Y54">
        <v>0</v>
      </c>
      <c r="Z54">
        <v>0</v>
      </c>
      <c r="AA54">
        <v>0</v>
      </c>
      <c r="AB54">
        <v>4.1516467108119386</v>
      </c>
      <c r="AC54">
        <v>0</v>
      </c>
      <c r="AD54">
        <v>0</v>
      </c>
      <c r="AE54">
        <v>0</v>
      </c>
      <c r="AF54">
        <v>6.2060329416614479</v>
      </c>
      <c r="AG54">
        <v>29.76791718221666</v>
      </c>
      <c r="AH54">
        <v>0</v>
      </c>
      <c r="AI54">
        <v>0</v>
      </c>
      <c r="AJ54">
        <v>0</v>
      </c>
      <c r="AK54">
        <v>23.360633010436228</v>
      </c>
      <c r="AL54">
        <v>1.907179626278618</v>
      </c>
      <c r="AM54">
        <v>6.9840282220830723</v>
      </c>
      <c r="AN54">
        <v>0</v>
      </c>
      <c r="AO54">
        <v>0</v>
      </c>
      <c r="AP54">
        <v>3.3756911083281156</v>
      </c>
      <c r="AQ54">
        <v>0</v>
      </c>
      <c r="AR54">
        <v>6.788275108328115</v>
      </c>
      <c r="AS54">
        <v>4.5492512010018782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35.606349340365739</v>
      </c>
      <c r="BB54">
        <f t="shared" si="0"/>
        <v>816.2201899028355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374.99510963684224</v>
      </c>
      <c r="L55">
        <v>3.2456767149922192</v>
      </c>
      <c r="M55">
        <v>62.781527403414188</v>
      </c>
      <c r="N55">
        <v>51.239900926698873</v>
      </c>
      <c r="O55">
        <v>72.308848954538533</v>
      </c>
      <c r="P55">
        <v>24.30713175929943</v>
      </c>
      <c r="Q55">
        <v>9.470836754042967</v>
      </c>
      <c r="R55">
        <v>18.330605244990608</v>
      </c>
      <c r="S55">
        <v>11.439868042492835</v>
      </c>
      <c r="T55">
        <v>0</v>
      </c>
      <c r="U55">
        <v>51.763390053530308</v>
      </c>
      <c r="V55">
        <v>8.3137779469339979</v>
      </c>
      <c r="W55">
        <v>17.08355284334764</v>
      </c>
      <c r="X55">
        <v>64.787544007166588</v>
      </c>
      <c r="Y55">
        <v>0</v>
      </c>
      <c r="Z55">
        <v>0</v>
      </c>
      <c r="AA55">
        <v>0</v>
      </c>
      <c r="AB55">
        <v>4.1516467108119386</v>
      </c>
      <c r="AC55">
        <v>0</v>
      </c>
      <c r="AD55">
        <v>0</v>
      </c>
      <c r="AE55">
        <v>0</v>
      </c>
      <c r="AF55">
        <v>6.2060329416614479</v>
      </c>
      <c r="AG55">
        <v>29.76791718221666</v>
      </c>
      <c r="AH55">
        <v>0</v>
      </c>
      <c r="AI55">
        <v>0</v>
      </c>
      <c r="AJ55">
        <v>0</v>
      </c>
      <c r="AK55">
        <v>23.360633010436228</v>
      </c>
      <c r="AL55">
        <v>1.907179626278618</v>
      </c>
      <c r="AM55">
        <v>6.9840282220830723</v>
      </c>
      <c r="AN55">
        <v>0</v>
      </c>
      <c r="AO55">
        <v>0</v>
      </c>
      <c r="AP55">
        <v>3.3756911083281156</v>
      </c>
      <c r="AQ55">
        <v>0</v>
      </c>
      <c r="AR55">
        <v>6.788275108328115</v>
      </c>
      <c r="AS55">
        <v>4.5492512010018782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35.82922218169638</v>
      </c>
      <c r="BB55">
        <f t="shared" si="0"/>
        <v>821.32920321774031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383.39466946362381</v>
      </c>
      <c r="L56">
        <v>0</v>
      </c>
      <c r="M56">
        <v>62.781527403414188</v>
      </c>
      <c r="N56">
        <v>51.239900926698873</v>
      </c>
      <c r="O56">
        <v>72.308848954538533</v>
      </c>
      <c r="P56">
        <v>24.30713175929943</v>
      </c>
      <c r="Q56">
        <v>9.4727165926944323</v>
      </c>
      <c r="R56">
        <v>18.326157659370221</v>
      </c>
      <c r="S56">
        <v>11.4394043741275</v>
      </c>
      <c r="T56">
        <v>0</v>
      </c>
      <c r="U56">
        <v>51.763390053530308</v>
      </c>
      <c r="V56">
        <v>8.3137779469339979</v>
      </c>
      <c r="W56">
        <v>17.08355284334764</v>
      </c>
      <c r="X56">
        <v>64.787544007166588</v>
      </c>
      <c r="Y56">
        <v>0</v>
      </c>
      <c r="Z56">
        <v>0</v>
      </c>
      <c r="AA56">
        <v>0</v>
      </c>
      <c r="AB56">
        <v>4.1516467108119386</v>
      </c>
      <c r="AC56">
        <v>0</v>
      </c>
      <c r="AD56">
        <v>0</v>
      </c>
      <c r="AE56">
        <v>0</v>
      </c>
      <c r="AF56">
        <v>6.2060329416614479</v>
      </c>
      <c r="AG56">
        <v>29.76791718221666</v>
      </c>
      <c r="AH56">
        <v>0</v>
      </c>
      <c r="AI56">
        <v>0</v>
      </c>
      <c r="AJ56">
        <v>0</v>
      </c>
      <c r="AK56">
        <v>23.360633010436228</v>
      </c>
      <c r="AL56">
        <v>1.907179626278618</v>
      </c>
      <c r="AM56">
        <v>6.9840282220830723</v>
      </c>
      <c r="AN56">
        <v>0</v>
      </c>
      <c r="AO56">
        <v>0</v>
      </c>
      <c r="AP56">
        <v>3.3756911083281156</v>
      </c>
      <c r="AQ56">
        <v>0</v>
      </c>
      <c r="AR56">
        <v>6.788275108328115</v>
      </c>
      <c r="AS56">
        <v>4.5492512010018782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36.044527782608213</v>
      </c>
      <c r="BB56">
        <f t="shared" si="0"/>
        <v>826.26474931328357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383.39466946362381</v>
      </c>
      <c r="L57">
        <v>0</v>
      </c>
      <c r="M57">
        <v>62.781527403414188</v>
      </c>
      <c r="N57">
        <v>51.239900926698873</v>
      </c>
      <c r="O57">
        <v>72.308848954538533</v>
      </c>
      <c r="P57">
        <v>24.30713175929943</v>
      </c>
      <c r="Q57">
        <v>9.4727165926944323</v>
      </c>
      <c r="R57">
        <v>18.326157659370221</v>
      </c>
      <c r="S57">
        <v>11.4394043741275</v>
      </c>
      <c r="T57">
        <v>0</v>
      </c>
      <c r="U57">
        <v>51.763390053530308</v>
      </c>
      <c r="V57">
        <v>8.3137779469339979</v>
      </c>
      <c r="W57">
        <v>17.08355284334764</v>
      </c>
      <c r="X57">
        <v>64.787544007166588</v>
      </c>
      <c r="Y57">
        <v>0</v>
      </c>
      <c r="Z57">
        <v>0</v>
      </c>
      <c r="AA57">
        <v>0</v>
      </c>
      <c r="AB57">
        <v>4.1516467108119386</v>
      </c>
      <c r="AC57">
        <v>0</v>
      </c>
      <c r="AD57">
        <v>0</v>
      </c>
      <c r="AE57">
        <v>0</v>
      </c>
      <c r="AF57">
        <v>6.2060329416614479</v>
      </c>
      <c r="AG57">
        <v>29.76791718221666</v>
      </c>
      <c r="AH57">
        <v>0</v>
      </c>
      <c r="AI57">
        <v>0</v>
      </c>
      <c r="AJ57">
        <v>0</v>
      </c>
      <c r="AK57">
        <v>23.360633010436228</v>
      </c>
      <c r="AL57">
        <v>1.907179626278618</v>
      </c>
      <c r="AM57">
        <v>6.9840282220830723</v>
      </c>
      <c r="AN57">
        <v>0</v>
      </c>
      <c r="AO57">
        <v>0</v>
      </c>
      <c r="AP57">
        <v>3.3756911083281156</v>
      </c>
      <c r="AQ57">
        <v>0</v>
      </c>
      <c r="AR57">
        <v>2.9092608916718845</v>
      </c>
      <c r="AS57">
        <v>4.5492512010018782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35.88238498835198</v>
      </c>
      <c r="BB57">
        <f t="shared" si="0"/>
        <v>822.54787789088368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383.39466946362381</v>
      </c>
      <c r="L58">
        <v>0</v>
      </c>
      <c r="M58">
        <v>62.781527403414188</v>
      </c>
      <c r="N58">
        <v>51.239900926698873</v>
      </c>
      <c r="O58">
        <v>72.308848954538533</v>
      </c>
      <c r="P58">
        <v>24.30713175929943</v>
      </c>
      <c r="Q58">
        <v>9.4727165926944323</v>
      </c>
      <c r="R58">
        <v>18.326157659370221</v>
      </c>
      <c r="S58">
        <v>11.4394043741275</v>
      </c>
      <c r="T58">
        <v>0</v>
      </c>
      <c r="U58">
        <v>51.763390053530308</v>
      </c>
      <c r="V58">
        <v>8.3137779469339979</v>
      </c>
      <c r="W58">
        <v>17.08355284334764</v>
      </c>
      <c r="X58">
        <v>64.787544007166588</v>
      </c>
      <c r="Y58">
        <v>0</v>
      </c>
      <c r="Z58">
        <v>0</v>
      </c>
      <c r="AA58">
        <v>0</v>
      </c>
      <c r="AB58">
        <v>4.1516467108119386</v>
      </c>
      <c r="AC58">
        <v>0</v>
      </c>
      <c r="AD58">
        <v>0</v>
      </c>
      <c r="AE58">
        <v>0</v>
      </c>
      <c r="AF58">
        <v>6.2060329416614479</v>
      </c>
      <c r="AG58">
        <v>29.76791718221666</v>
      </c>
      <c r="AH58">
        <v>0</v>
      </c>
      <c r="AI58">
        <v>0</v>
      </c>
      <c r="AJ58">
        <v>0</v>
      </c>
      <c r="AK58">
        <v>23.360633010436228</v>
      </c>
      <c r="AL58">
        <v>1.907179626278618</v>
      </c>
      <c r="AM58">
        <v>6.9840282220830723</v>
      </c>
      <c r="AN58">
        <v>0</v>
      </c>
      <c r="AO58">
        <v>0</v>
      </c>
      <c r="AP58">
        <v>3.3756911083281156</v>
      </c>
      <c r="AQ58">
        <v>0</v>
      </c>
      <c r="AR58">
        <v>2.9092608916718845</v>
      </c>
      <c r="AS58">
        <v>4.5492512010018782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35.88238498835198</v>
      </c>
      <c r="BB58">
        <f t="shared" si="0"/>
        <v>822.54787789088368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382.95142338615869</v>
      </c>
      <c r="L59">
        <v>0</v>
      </c>
      <c r="M59">
        <v>62.781527403414188</v>
      </c>
      <c r="N59">
        <v>51.239900926698873</v>
      </c>
      <c r="O59">
        <v>72.308848954538533</v>
      </c>
      <c r="P59">
        <v>24.30713175929943</v>
      </c>
      <c r="Q59">
        <v>9.4727165926944323</v>
      </c>
      <c r="R59">
        <v>18.326157659370221</v>
      </c>
      <c r="S59">
        <v>11.4394043741275</v>
      </c>
      <c r="T59">
        <v>0</v>
      </c>
      <c r="U59">
        <v>51.763390053530308</v>
      </c>
      <c r="V59">
        <v>8.3137779469339979</v>
      </c>
      <c r="W59">
        <v>17.08355284334764</v>
      </c>
      <c r="X59">
        <v>62.701334565923304</v>
      </c>
      <c r="Y59">
        <v>0</v>
      </c>
      <c r="Z59">
        <v>0</v>
      </c>
      <c r="AA59">
        <v>0</v>
      </c>
      <c r="AB59">
        <v>4.1516467108119386</v>
      </c>
      <c r="AC59">
        <v>0</v>
      </c>
      <c r="AD59">
        <v>0</v>
      </c>
      <c r="AE59">
        <v>0</v>
      </c>
      <c r="AF59">
        <v>6.2060329416614479</v>
      </c>
      <c r="AG59">
        <v>29.76791718221666</v>
      </c>
      <c r="AH59">
        <v>0</v>
      </c>
      <c r="AI59">
        <v>0</v>
      </c>
      <c r="AJ59">
        <v>0</v>
      </c>
      <c r="AK59">
        <v>23.360633010436228</v>
      </c>
      <c r="AL59">
        <v>1.907179626278618</v>
      </c>
      <c r="AM59">
        <v>6.9840282220830723</v>
      </c>
      <c r="AN59">
        <v>0</v>
      </c>
      <c r="AO59">
        <v>0</v>
      </c>
      <c r="AP59">
        <v>1.2377533299937382</v>
      </c>
      <c r="AQ59">
        <v>0</v>
      </c>
      <c r="AR59">
        <v>3.87901421665623</v>
      </c>
      <c r="AS59">
        <v>4.5492512010018782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35.727823637519933</v>
      </c>
      <c r="BB59">
        <f t="shared" si="0"/>
        <v>819.00479926965716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382.95142338615869</v>
      </c>
      <c r="L60">
        <v>0</v>
      </c>
      <c r="M60">
        <v>62.781527403414188</v>
      </c>
      <c r="N60">
        <v>51.239900926698873</v>
      </c>
      <c r="O60">
        <v>72.308848954538533</v>
      </c>
      <c r="P60">
        <v>24.30713175929943</v>
      </c>
      <c r="Q60">
        <v>9.4727165926944323</v>
      </c>
      <c r="R60">
        <v>18.326157659370221</v>
      </c>
      <c r="S60">
        <v>11.4394043741275</v>
      </c>
      <c r="T60">
        <v>0</v>
      </c>
      <c r="U60">
        <v>51.763390053530308</v>
      </c>
      <c r="V60">
        <v>8.3137779469339979</v>
      </c>
      <c r="W60">
        <v>17.08355284334764</v>
      </c>
      <c r="X60">
        <v>43.624840699290402</v>
      </c>
      <c r="Y60">
        <v>0</v>
      </c>
      <c r="Z60">
        <v>0</v>
      </c>
      <c r="AA60">
        <v>0</v>
      </c>
      <c r="AB60">
        <v>4.1516467108119386</v>
      </c>
      <c r="AC60">
        <v>0</v>
      </c>
      <c r="AD60">
        <v>0</v>
      </c>
      <c r="AE60">
        <v>0</v>
      </c>
      <c r="AF60">
        <v>6.2060329416614479</v>
      </c>
      <c r="AG60">
        <v>29.76791718221666</v>
      </c>
      <c r="AH60">
        <v>0</v>
      </c>
      <c r="AI60">
        <v>0</v>
      </c>
      <c r="AJ60">
        <v>0</v>
      </c>
      <c r="AK60">
        <v>23.360633010436228</v>
      </c>
      <c r="AL60">
        <v>1.907179626278618</v>
      </c>
      <c r="AM60">
        <v>6.9840282220830723</v>
      </c>
      <c r="AN60">
        <v>0</v>
      </c>
      <c r="AO60">
        <v>0</v>
      </c>
      <c r="AP60">
        <v>1.2377533299937382</v>
      </c>
      <c r="AQ60">
        <v>10.951683319557503</v>
      </c>
      <c r="AR60">
        <v>3.87901421665623</v>
      </c>
      <c r="AS60">
        <v>4.5492512010018782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35.388206556652179</v>
      </c>
      <c r="BB60">
        <f t="shared" si="0"/>
        <v>811.21960580344955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382.95142338615869</v>
      </c>
      <c r="L61">
        <v>0</v>
      </c>
      <c r="M61">
        <v>62.781527403414188</v>
      </c>
      <c r="N61">
        <v>51.239900926698873</v>
      </c>
      <c r="O61">
        <v>72.308848954538533</v>
      </c>
      <c r="P61">
        <v>24.30713175929943</v>
      </c>
      <c r="Q61">
        <v>9.4727165926944323</v>
      </c>
      <c r="R61">
        <v>18.326157659370221</v>
      </c>
      <c r="S61">
        <v>11.4394043741275</v>
      </c>
      <c r="T61">
        <v>0</v>
      </c>
      <c r="U61">
        <v>51.763390053530308</v>
      </c>
      <c r="V61">
        <v>7.9695437283031039</v>
      </c>
      <c r="W61">
        <v>17.08355284334764</v>
      </c>
      <c r="X61">
        <v>64.787544007166588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6.2060329416614479</v>
      </c>
      <c r="AG61">
        <v>29.76791718221666</v>
      </c>
      <c r="AH61">
        <v>0</v>
      </c>
      <c r="AI61">
        <v>0</v>
      </c>
      <c r="AJ61">
        <v>0</v>
      </c>
      <c r="AK61">
        <v>23.360633010436228</v>
      </c>
      <c r="AL61">
        <v>9.5358996885655127</v>
      </c>
      <c r="AM61">
        <v>6.9840282220830723</v>
      </c>
      <c r="AN61">
        <v>0</v>
      </c>
      <c r="AO61">
        <v>0</v>
      </c>
      <c r="AP61">
        <v>1.2377533299937382</v>
      </c>
      <c r="AQ61">
        <v>21.903367340221251</v>
      </c>
      <c r="AR61">
        <v>3.87901421665623</v>
      </c>
      <c r="AS61">
        <v>4.5492512010018782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36.861540622738026</v>
      </c>
      <c r="BB61">
        <f t="shared" si="0"/>
        <v>844.9934981987476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382.95142338615869</v>
      </c>
      <c r="L62">
        <v>0</v>
      </c>
      <c r="M62">
        <v>62.781527403414188</v>
      </c>
      <c r="N62">
        <v>51.239900926698873</v>
      </c>
      <c r="O62">
        <v>72.308848954538533</v>
      </c>
      <c r="P62">
        <v>24.30713175929943</v>
      </c>
      <c r="Q62">
        <v>9.4727165926944323</v>
      </c>
      <c r="R62">
        <v>18.326157659370221</v>
      </c>
      <c r="S62">
        <v>11.4394043741275</v>
      </c>
      <c r="T62">
        <v>0</v>
      </c>
      <c r="U62">
        <v>51.763390053530308</v>
      </c>
      <c r="V62">
        <v>7.9695437283031039</v>
      </c>
      <c r="W62">
        <v>17.08355284334764</v>
      </c>
      <c r="X62">
        <v>64.787544007166588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6.2060329416614479</v>
      </c>
      <c r="AG62">
        <v>29.76791718221666</v>
      </c>
      <c r="AH62">
        <v>0</v>
      </c>
      <c r="AI62">
        <v>0</v>
      </c>
      <c r="AJ62">
        <v>0</v>
      </c>
      <c r="AK62">
        <v>23.360633010436228</v>
      </c>
      <c r="AL62">
        <v>49.846749999999993</v>
      </c>
      <c r="AM62">
        <v>6.9840282220830723</v>
      </c>
      <c r="AN62">
        <v>0</v>
      </c>
      <c r="AO62">
        <v>0</v>
      </c>
      <c r="AP62">
        <v>1.2377533299937382</v>
      </c>
      <c r="AQ62">
        <v>32.855050659778748</v>
      </c>
      <c r="AR62">
        <v>3.87901421665623</v>
      </c>
      <c r="AS62">
        <v>4.5492512010018782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39.004314528513476</v>
      </c>
      <c r="BB62">
        <f t="shared" si="0"/>
        <v>894.11325792396406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382.95142338615869</v>
      </c>
      <c r="L63">
        <v>0</v>
      </c>
      <c r="M63">
        <v>62.781527403414188</v>
      </c>
      <c r="N63">
        <v>51.239900926698873</v>
      </c>
      <c r="O63">
        <v>72.308848954538533</v>
      </c>
      <c r="P63">
        <v>24.30713175929943</v>
      </c>
      <c r="Q63">
        <v>9.4727165926944323</v>
      </c>
      <c r="R63">
        <v>18.326157659370221</v>
      </c>
      <c r="S63">
        <v>11.4394043741275</v>
      </c>
      <c r="T63">
        <v>0</v>
      </c>
      <c r="U63">
        <v>51.763390053530308</v>
      </c>
      <c r="V63">
        <v>7.9695437283031039</v>
      </c>
      <c r="W63">
        <v>17.08355284334764</v>
      </c>
      <c r="X63">
        <v>64.787544007166588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12.412065883322896</v>
      </c>
      <c r="AG63">
        <v>29.76791718221666</v>
      </c>
      <c r="AH63">
        <v>0</v>
      </c>
      <c r="AI63">
        <v>0</v>
      </c>
      <c r="AJ63">
        <v>0</v>
      </c>
      <c r="AK63">
        <v>23.360633010436228</v>
      </c>
      <c r="AL63">
        <v>49.846749999999993</v>
      </c>
      <c r="AM63">
        <v>6.9840282220830723</v>
      </c>
      <c r="AN63">
        <v>0</v>
      </c>
      <c r="AO63">
        <v>0</v>
      </c>
      <c r="AP63">
        <v>1.2377533299937382</v>
      </c>
      <c r="AQ63">
        <v>43.806734680442503</v>
      </c>
      <c r="AR63">
        <v>3.87901421665623</v>
      </c>
      <c r="AS63">
        <v>4.5492512010018782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39.721507097538669</v>
      </c>
      <c r="BB63">
        <f t="shared" si="0"/>
        <v>910.55378231726422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382.95142338615869</v>
      </c>
      <c r="L64">
        <v>0</v>
      </c>
      <c r="M64">
        <v>62.781527403414188</v>
      </c>
      <c r="N64">
        <v>51.239900926698873</v>
      </c>
      <c r="O64">
        <v>72.308848954538533</v>
      </c>
      <c r="P64">
        <v>24.30713175929943</v>
      </c>
      <c r="Q64">
        <v>9.4727165926944323</v>
      </c>
      <c r="R64">
        <v>18.326157659370221</v>
      </c>
      <c r="S64">
        <v>11.4394043741275</v>
      </c>
      <c r="T64">
        <v>0</v>
      </c>
      <c r="U64">
        <v>51.763390053530308</v>
      </c>
      <c r="V64">
        <v>7.9695437283031039</v>
      </c>
      <c r="W64">
        <v>17.08355284334764</v>
      </c>
      <c r="X64">
        <v>64.787544007166588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12.412065883322896</v>
      </c>
      <c r="AG64">
        <v>29.76791718221666</v>
      </c>
      <c r="AH64">
        <v>0</v>
      </c>
      <c r="AI64">
        <v>0</v>
      </c>
      <c r="AJ64">
        <v>0</v>
      </c>
      <c r="AK64">
        <v>23.360633010436228</v>
      </c>
      <c r="AL64">
        <v>49.846749999999993</v>
      </c>
      <c r="AM64">
        <v>6.9840282220830723</v>
      </c>
      <c r="AN64">
        <v>0</v>
      </c>
      <c r="AO64">
        <v>0</v>
      </c>
      <c r="AP64">
        <v>1.2377533299937382</v>
      </c>
      <c r="AQ64">
        <v>43.806734680442503</v>
      </c>
      <c r="AR64">
        <v>3.87901421665623</v>
      </c>
      <c r="AS64">
        <v>4.5492512010018782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39.721507097538669</v>
      </c>
      <c r="BB64">
        <f t="shared" si="0"/>
        <v>910.55378231726422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382.95142338615869</v>
      </c>
      <c r="L65">
        <v>0</v>
      </c>
      <c r="M65">
        <v>62.781527403414188</v>
      </c>
      <c r="N65">
        <v>51.239900926698873</v>
      </c>
      <c r="O65">
        <v>72.308848954538533</v>
      </c>
      <c r="P65">
        <v>24.30713175929943</v>
      </c>
      <c r="Q65">
        <v>9.4727165926944323</v>
      </c>
      <c r="R65">
        <v>18.326157659370221</v>
      </c>
      <c r="S65">
        <v>11.4394043741275</v>
      </c>
      <c r="T65">
        <v>0</v>
      </c>
      <c r="U65">
        <v>51.763390053530308</v>
      </c>
      <c r="V65">
        <v>7.9695437283031039</v>
      </c>
      <c r="W65">
        <v>16.64374865810602</v>
      </c>
      <c r="X65">
        <v>64.787544007166588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12.412065883322896</v>
      </c>
      <c r="AG65">
        <v>29.76791718221666</v>
      </c>
      <c r="AH65">
        <v>1.26062301022751</v>
      </c>
      <c r="AI65">
        <v>0</v>
      </c>
      <c r="AJ65">
        <v>0</v>
      </c>
      <c r="AK65">
        <v>23.360633010436228</v>
      </c>
      <c r="AL65">
        <v>49.846749999999993</v>
      </c>
      <c r="AM65">
        <v>7.0313777345021915</v>
      </c>
      <c r="AN65">
        <v>0</v>
      </c>
      <c r="AO65">
        <v>0</v>
      </c>
      <c r="AP65">
        <v>0.95644577582968071</v>
      </c>
      <c r="AQ65">
        <v>43.806734680442503</v>
      </c>
      <c r="AR65">
        <v>3.87901421665623</v>
      </c>
      <c r="AS65">
        <v>4.5492512010018782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39.746037878278145</v>
      </c>
      <c r="BB65">
        <f t="shared" si="0"/>
        <v>911.11611231976553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382.95142338615869</v>
      </c>
      <c r="L66">
        <v>0</v>
      </c>
      <c r="M66">
        <v>62.781527403414188</v>
      </c>
      <c r="N66">
        <v>51.239900926698873</v>
      </c>
      <c r="O66">
        <v>72.308848954538533</v>
      </c>
      <c r="P66">
        <v>24.30713175929943</v>
      </c>
      <c r="Q66">
        <v>9.4727165926944323</v>
      </c>
      <c r="R66">
        <v>18.326157659370221</v>
      </c>
      <c r="S66">
        <v>11.4394043741275</v>
      </c>
      <c r="T66">
        <v>0</v>
      </c>
      <c r="U66">
        <v>51.763390053530308</v>
      </c>
      <c r="V66">
        <v>7.9695437283031039</v>
      </c>
      <c r="W66">
        <v>16.64374865810602</v>
      </c>
      <c r="X66">
        <v>64.787544007166588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12.412065883322896</v>
      </c>
      <c r="AG66">
        <v>29.76791718221666</v>
      </c>
      <c r="AH66">
        <v>8.8243615204550192</v>
      </c>
      <c r="AI66">
        <v>0</v>
      </c>
      <c r="AJ66">
        <v>0</v>
      </c>
      <c r="AK66">
        <v>23.360633010436228</v>
      </c>
      <c r="AL66">
        <v>9.5358996885655127</v>
      </c>
      <c r="AM66">
        <v>7.0313777345021915</v>
      </c>
      <c r="AN66">
        <v>0</v>
      </c>
      <c r="AO66">
        <v>0</v>
      </c>
      <c r="AP66">
        <v>0.95644577582968071</v>
      </c>
      <c r="AQ66">
        <v>43.806734680442503</v>
      </c>
      <c r="AR66">
        <v>3.87901421665623</v>
      </c>
      <c r="AS66">
        <v>4.5492512010018782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38.377208604987693</v>
      </c>
      <c r="BB66">
        <f t="shared" si="0"/>
        <v>879.73782979184898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361.54511947757953</v>
      </c>
      <c r="L67">
        <v>0</v>
      </c>
      <c r="M67">
        <v>62.781527403414188</v>
      </c>
      <c r="N67">
        <v>51.239900926698873</v>
      </c>
      <c r="O67">
        <v>72.308848954538533</v>
      </c>
      <c r="P67">
        <v>24.30713175929943</v>
      </c>
      <c r="Q67">
        <v>9.470836754042967</v>
      </c>
      <c r="R67">
        <v>18.326473055981129</v>
      </c>
      <c r="S67">
        <v>10.868208231390856</v>
      </c>
      <c r="T67">
        <v>0</v>
      </c>
      <c r="U67">
        <v>51.763390053530308</v>
      </c>
      <c r="V67">
        <v>7.9695437283031039</v>
      </c>
      <c r="W67">
        <v>16.27536720057514</v>
      </c>
      <c r="X67">
        <v>43.624840699290402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18.618098116677103</v>
      </c>
      <c r="AG67">
        <v>29.76791718221666</v>
      </c>
      <c r="AH67">
        <v>8.8243615204550192</v>
      </c>
      <c r="AI67">
        <v>0</v>
      </c>
      <c r="AJ67">
        <v>0</v>
      </c>
      <c r="AK67">
        <v>23.360633010436228</v>
      </c>
      <c r="AL67">
        <v>9.5358996885655127</v>
      </c>
      <c r="AM67">
        <v>7.0313777345021915</v>
      </c>
      <c r="AN67">
        <v>0</v>
      </c>
      <c r="AO67">
        <v>0</v>
      </c>
      <c r="AP67">
        <v>0.95644577582968071</v>
      </c>
      <c r="AQ67">
        <v>43.806734680442503</v>
      </c>
      <c r="AR67">
        <v>3.87901421665623</v>
      </c>
      <c r="AS67">
        <v>4.5492512010018782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36.817896513325628</v>
      </c>
      <c r="BB67">
        <f t="shared" si="0"/>
        <v>843.99302485810188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384.32173612587638</v>
      </c>
      <c r="L68">
        <v>9.4447449280783591</v>
      </c>
      <c r="M68">
        <v>62.781527403414188</v>
      </c>
      <c r="N68">
        <v>51.239900926698873</v>
      </c>
      <c r="O68">
        <v>72.308848954538533</v>
      </c>
      <c r="P68">
        <v>24.30713175929943</v>
      </c>
      <c r="Q68">
        <v>9.470836754042967</v>
      </c>
      <c r="R68">
        <v>18.330605244990608</v>
      </c>
      <c r="S68">
        <v>11.439868042492835</v>
      </c>
      <c r="T68">
        <v>0</v>
      </c>
      <c r="U68">
        <v>51.763390053530308</v>
      </c>
      <c r="V68">
        <v>7.9695437283031039</v>
      </c>
      <c r="W68">
        <v>16.27536720057514</v>
      </c>
      <c r="X68">
        <v>43.624840699290402</v>
      </c>
      <c r="Y68">
        <v>0</v>
      </c>
      <c r="Z68">
        <v>0.48311999999999994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18.618098116677103</v>
      </c>
      <c r="AG68">
        <v>29.76791718221666</v>
      </c>
      <c r="AH68">
        <v>8.8243615204550192</v>
      </c>
      <c r="AI68">
        <v>0</v>
      </c>
      <c r="AJ68">
        <v>0</v>
      </c>
      <c r="AK68">
        <v>23.360633010436228</v>
      </c>
      <c r="AL68">
        <v>9.5358996885655127</v>
      </c>
      <c r="AM68">
        <v>7.0313777345021915</v>
      </c>
      <c r="AN68">
        <v>0</v>
      </c>
      <c r="AO68">
        <v>0</v>
      </c>
      <c r="AP68">
        <v>0.95644577582968071</v>
      </c>
      <c r="AQ68">
        <v>43.806734680442503</v>
      </c>
      <c r="AR68">
        <v>3.87901421665623</v>
      </c>
      <c r="AS68">
        <v>4.5492512010018782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38.209011948822727</v>
      </c>
      <c r="BB68">
        <f t="shared" ref="BB68:BB99" si="1">SUM(B68:AZ68)-BA68</f>
        <v>875.88218299909124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439.97917395132583</v>
      </c>
      <c r="L69">
        <v>9.4448513216299101</v>
      </c>
      <c r="M69">
        <v>62.781527403414188</v>
      </c>
      <c r="N69">
        <v>51.239900926698873</v>
      </c>
      <c r="O69">
        <v>72.308848954538533</v>
      </c>
      <c r="P69">
        <v>24.30713175929943</v>
      </c>
      <c r="Q69">
        <v>9.470836754042967</v>
      </c>
      <c r="R69">
        <v>18.330605244990608</v>
      </c>
      <c r="S69">
        <v>11.439868042492835</v>
      </c>
      <c r="T69">
        <v>0</v>
      </c>
      <c r="U69">
        <v>51.763390053530308</v>
      </c>
      <c r="V69">
        <v>7.9695437283031039</v>
      </c>
      <c r="W69">
        <v>11.731063880114537</v>
      </c>
      <c r="X69">
        <v>43.624840699290402</v>
      </c>
      <c r="Y69">
        <v>0</v>
      </c>
      <c r="Z69">
        <v>2.8784288866624919</v>
      </c>
      <c r="AA69">
        <v>0</v>
      </c>
      <c r="AB69">
        <v>0</v>
      </c>
      <c r="AC69">
        <v>0</v>
      </c>
      <c r="AD69">
        <v>3.522758820705489</v>
      </c>
      <c r="AE69">
        <v>0</v>
      </c>
      <c r="AF69">
        <v>18.618098116677103</v>
      </c>
      <c r="AG69">
        <v>29.76791718221666</v>
      </c>
      <c r="AH69">
        <v>20.758260308182006</v>
      </c>
      <c r="AI69">
        <v>0</v>
      </c>
      <c r="AJ69">
        <v>0</v>
      </c>
      <c r="AK69">
        <v>23.360633010436228</v>
      </c>
      <c r="AL69">
        <v>9.5358996885655127</v>
      </c>
      <c r="AM69">
        <v>7.0313777345021915</v>
      </c>
      <c r="AN69">
        <v>0</v>
      </c>
      <c r="AO69">
        <v>0</v>
      </c>
      <c r="AP69">
        <v>3.0943835541640574</v>
      </c>
      <c r="AQ69">
        <v>43.806734680442503</v>
      </c>
      <c r="AR69">
        <v>3.87901421665623</v>
      </c>
      <c r="AS69">
        <v>4.5492512010018782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41.181123417011108</v>
      </c>
      <c r="BB69">
        <f t="shared" si="1"/>
        <v>944.01321670287268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508.01435041283185</v>
      </c>
      <c r="L70">
        <v>9.4448513216299101</v>
      </c>
      <c r="M70">
        <v>62.781527403414188</v>
      </c>
      <c r="N70">
        <v>51.239900926698873</v>
      </c>
      <c r="O70">
        <v>72.308848954538533</v>
      </c>
      <c r="P70">
        <v>24.30713175929943</v>
      </c>
      <c r="Q70">
        <v>9.470836754042967</v>
      </c>
      <c r="R70">
        <v>18.330605244990608</v>
      </c>
      <c r="S70">
        <v>11.439868042492835</v>
      </c>
      <c r="T70">
        <v>0</v>
      </c>
      <c r="U70">
        <v>51.763390053530308</v>
      </c>
      <c r="V70">
        <v>7.9695437283031039</v>
      </c>
      <c r="W70">
        <v>11.731063880114537</v>
      </c>
      <c r="X70">
        <v>43.624840699290402</v>
      </c>
      <c r="Y70">
        <v>0</v>
      </c>
      <c r="Z70">
        <v>2.8784288866624919</v>
      </c>
      <c r="AA70">
        <v>0</v>
      </c>
      <c r="AB70">
        <v>0</v>
      </c>
      <c r="AC70">
        <v>0</v>
      </c>
      <c r="AD70">
        <v>4.0511729127530787</v>
      </c>
      <c r="AE70">
        <v>7.3012071116677095</v>
      </c>
      <c r="AF70">
        <v>18.618098116677103</v>
      </c>
      <c r="AG70">
        <v>29.76791718221666</v>
      </c>
      <c r="AH70">
        <v>27.313500499999993</v>
      </c>
      <c r="AI70">
        <v>0</v>
      </c>
      <c r="AJ70">
        <v>0</v>
      </c>
      <c r="AK70">
        <v>23.360633010436228</v>
      </c>
      <c r="AL70">
        <v>9.5358996885655127</v>
      </c>
      <c r="AM70">
        <v>7.0313777345021915</v>
      </c>
      <c r="AN70">
        <v>0</v>
      </c>
      <c r="AO70">
        <v>0</v>
      </c>
      <c r="AP70">
        <v>3.0943835541640574</v>
      </c>
      <c r="AQ70">
        <v>43.806734680442503</v>
      </c>
      <c r="AR70">
        <v>3.87901421665623</v>
      </c>
      <c r="AS70">
        <v>4.5492512010018782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44.626280999435345</v>
      </c>
      <c r="BB70">
        <f t="shared" si="1"/>
        <v>1022.988096977488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511.20512641469423</v>
      </c>
      <c r="L71">
        <v>9.4448513216299101</v>
      </c>
      <c r="M71">
        <v>62.781527403414188</v>
      </c>
      <c r="N71">
        <v>51.239900926698873</v>
      </c>
      <c r="O71">
        <v>72.308848954538533</v>
      </c>
      <c r="P71">
        <v>24.30713175929943</v>
      </c>
      <c r="Q71">
        <v>9.470836754042967</v>
      </c>
      <c r="R71">
        <v>18.330605244990608</v>
      </c>
      <c r="S71">
        <v>11.439868042492835</v>
      </c>
      <c r="T71">
        <v>0</v>
      </c>
      <c r="U71">
        <v>51.763390053530308</v>
      </c>
      <c r="V71">
        <v>7.9695437283031039</v>
      </c>
      <c r="W71">
        <v>13.245408954094222</v>
      </c>
      <c r="X71">
        <v>43.624840699290402</v>
      </c>
      <c r="Y71">
        <v>0</v>
      </c>
      <c r="Z71">
        <v>3.1402800000000002</v>
      </c>
      <c r="AA71">
        <v>1.6654462166562305</v>
      </c>
      <c r="AB71">
        <v>1.1861847108119388</v>
      </c>
      <c r="AC71">
        <v>0</v>
      </c>
      <c r="AD71">
        <v>8.1023458255061573</v>
      </c>
      <c r="AE71">
        <v>14.602414223335419</v>
      </c>
      <c r="AF71">
        <v>18.618098116677103</v>
      </c>
      <c r="AG71">
        <v>29.76791718221666</v>
      </c>
      <c r="AH71">
        <v>31.13739068670424</v>
      </c>
      <c r="AI71">
        <v>0</v>
      </c>
      <c r="AJ71">
        <v>0</v>
      </c>
      <c r="AK71">
        <v>23.360633010436228</v>
      </c>
      <c r="AL71">
        <v>9.5358996885655127</v>
      </c>
      <c r="AM71">
        <v>7.0313777345021915</v>
      </c>
      <c r="AN71">
        <v>0</v>
      </c>
      <c r="AO71">
        <v>0</v>
      </c>
      <c r="AP71">
        <v>3.0943835541640574</v>
      </c>
      <c r="AQ71">
        <v>43.806734680442503</v>
      </c>
      <c r="AR71">
        <v>2.9092608916718845</v>
      </c>
      <c r="AS71">
        <v>4.5492512010018782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45.54693101555187</v>
      </c>
      <c r="BB71">
        <f t="shared" si="1"/>
        <v>1044.0925669641601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511.20512641469423</v>
      </c>
      <c r="L72">
        <v>9.4445816062505301</v>
      </c>
      <c r="M72">
        <v>62.781527403414188</v>
      </c>
      <c r="N72">
        <v>51.239900926698873</v>
      </c>
      <c r="O72">
        <v>72.308848954538533</v>
      </c>
      <c r="P72">
        <v>24.30713175929943</v>
      </c>
      <c r="Q72">
        <v>9.470836754042967</v>
      </c>
      <c r="R72">
        <v>18.330605244990608</v>
      </c>
      <c r="S72">
        <v>11.439868042492835</v>
      </c>
      <c r="T72">
        <v>0</v>
      </c>
      <c r="U72">
        <v>51.763390053530308</v>
      </c>
      <c r="V72">
        <v>7.9695437283031039</v>
      </c>
      <c r="W72">
        <v>13.245408954094222</v>
      </c>
      <c r="X72">
        <v>43.624840699290402</v>
      </c>
      <c r="Y72">
        <v>0</v>
      </c>
      <c r="Z72">
        <v>3.38184</v>
      </c>
      <c r="AA72">
        <v>6.1704790256731368</v>
      </c>
      <c r="AB72">
        <v>3.5585545783761217</v>
      </c>
      <c r="AC72">
        <v>0</v>
      </c>
      <c r="AD72">
        <v>12.153518738259235</v>
      </c>
      <c r="AE72">
        <v>14.602414223335419</v>
      </c>
      <c r="AF72">
        <v>18.618098116677103</v>
      </c>
      <c r="AG72">
        <v>29.76791718221666</v>
      </c>
      <c r="AH72">
        <v>41.516520616364012</v>
      </c>
      <c r="AI72">
        <v>0</v>
      </c>
      <c r="AJ72">
        <v>0</v>
      </c>
      <c r="AK72">
        <v>23.360633010436228</v>
      </c>
      <c r="AL72">
        <v>9.5358996885655127</v>
      </c>
      <c r="AM72">
        <v>7.0313777345021915</v>
      </c>
      <c r="AN72">
        <v>0</v>
      </c>
      <c r="AO72">
        <v>0</v>
      </c>
      <c r="AP72">
        <v>3.0943835541640574</v>
      </c>
      <c r="AQ72">
        <v>43.806734680442503</v>
      </c>
      <c r="AR72">
        <v>2.9092608916718845</v>
      </c>
      <c r="AS72">
        <v>4.5492512010018782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46.447679040142951</v>
      </c>
      <c r="BB72">
        <f t="shared" si="1"/>
        <v>1064.7408147431834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511.20512641469423</v>
      </c>
      <c r="L73">
        <v>9.4445816062505301</v>
      </c>
      <c r="M73">
        <v>62.781527403414188</v>
      </c>
      <c r="N73">
        <v>51.239900926698873</v>
      </c>
      <c r="O73">
        <v>72.308848954538533</v>
      </c>
      <c r="P73">
        <v>24.30713175929943</v>
      </c>
      <c r="Q73">
        <v>9.470836754042967</v>
      </c>
      <c r="R73">
        <v>18.330605244990608</v>
      </c>
      <c r="S73">
        <v>11.439868042492835</v>
      </c>
      <c r="T73">
        <v>0</v>
      </c>
      <c r="U73">
        <v>51.763390053530308</v>
      </c>
      <c r="V73">
        <v>7.9662049446027376</v>
      </c>
      <c r="W73">
        <v>11.731063880114537</v>
      </c>
      <c r="X73">
        <v>43.624840699290402</v>
      </c>
      <c r="Y73">
        <v>0</v>
      </c>
      <c r="Z73">
        <v>8.6352866599874751</v>
      </c>
      <c r="AA73">
        <v>10.131465783343769</v>
      </c>
      <c r="AB73">
        <v>11.683920494051344</v>
      </c>
      <c r="AC73">
        <v>0</v>
      </c>
      <c r="AD73">
        <v>12.153518738259235</v>
      </c>
      <c r="AE73">
        <v>21.960661665623043</v>
      </c>
      <c r="AF73">
        <v>20.893643505009393</v>
      </c>
      <c r="AG73">
        <v>29.76791718221666</v>
      </c>
      <c r="AH73">
        <v>51.895650994886232</v>
      </c>
      <c r="AI73">
        <v>0</v>
      </c>
      <c r="AJ73">
        <v>0</v>
      </c>
      <c r="AK73">
        <v>23.360633010436228</v>
      </c>
      <c r="AL73">
        <v>9.5358996885655127</v>
      </c>
      <c r="AM73">
        <v>7.0313777345021915</v>
      </c>
      <c r="AN73">
        <v>0</v>
      </c>
      <c r="AO73">
        <v>0</v>
      </c>
      <c r="AP73">
        <v>3.0943835541640574</v>
      </c>
      <c r="AQ73">
        <v>43.806734680442503</v>
      </c>
      <c r="AR73">
        <v>2.9092608916718845</v>
      </c>
      <c r="AS73">
        <v>4.5492512010018782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47.945583657167383</v>
      </c>
      <c r="BB73">
        <f t="shared" si="1"/>
        <v>1099.0779488109545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511.20512641469423</v>
      </c>
      <c r="L74">
        <v>9.4445816062505301</v>
      </c>
      <c r="M74">
        <v>62.781527403414188</v>
      </c>
      <c r="N74">
        <v>51.239900926698873</v>
      </c>
      <c r="O74">
        <v>72.308848954538533</v>
      </c>
      <c r="P74">
        <v>24.30713175929943</v>
      </c>
      <c r="Q74">
        <v>9.470836754042967</v>
      </c>
      <c r="R74">
        <v>18.330605244990608</v>
      </c>
      <c r="S74">
        <v>11.439868042492835</v>
      </c>
      <c r="T74">
        <v>0</v>
      </c>
      <c r="U74">
        <v>51.763390053530308</v>
      </c>
      <c r="V74">
        <v>7.9662049446027376</v>
      </c>
      <c r="W74">
        <v>11.731063880114537</v>
      </c>
      <c r="X74">
        <v>43.624840699290402</v>
      </c>
      <c r="Y74">
        <v>0</v>
      </c>
      <c r="Z74">
        <v>8.6352866599874751</v>
      </c>
      <c r="AA74">
        <v>12.340958051346274</v>
      </c>
      <c r="AB74">
        <v>11.683920494051344</v>
      </c>
      <c r="AC74">
        <v>0</v>
      </c>
      <c r="AD74">
        <v>12.153518738259235</v>
      </c>
      <c r="AE74">
        <v>21.978914983510748</v>
      </c>
      <c r="AF74">
        <v>20.893643505009393</v>
      </c>
      <c r="AG74">
        <v>29.76791718221666</v>
      </c>
      <c r="AH74">
        <v>51.895650994886232</v>
      </c>
      <c r="AI74">
        <v>0</v>
      </c>
      <c r="AJ74">
        <v>0</v>
      </c>
      <c r="AK74">
        <v>23.360633010436228</v>
      </c>
      <c r="AL74">
        <v>9.5358996885655127</v>
      </c>
      <c r="AM74">
        <v>7.0313777345021915</v>
      </c>
      <c r="AN74">
        <v>0</v>
      </c>
      <c r="AO74">
        <v>0</v>
      </c>
      <c r="AP74">
        <v>3.0943835541640574</v>
      </c>
      <c r="AQ74">
        <v>43.806734680442503</v>
      </c>
      <c r="AR74">
        <v>2.9092608916718845</v>
      </c>
      <c r="AS74">
        <v>4.5492512010018782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48.038703422657598</v>
      </c>
      <c r="BB74">
        <f t="shared" si="1"/>
        <v>1101.2125746313545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511.20512641469423</v>
      </c>
      <c r="L75">
        <v>9.4445816062505301</v>
      </c>
      <c r="M75">
        <v>62.781527403414188</v>
      </c>
      <c r="N75">
        <v>51.239900926698873</v>
      </c>
      <c r="O75">
        <v>72.308848954538533</v>
      </c>
      <c r="P75">
        <v>24.30713175929943</v>
      </c>
      <c r="Q75">
        <v>9.470836754042967</v>
      </c>
      <c r="R75">
        <v>18.330605244990608</v>
      </c>
      <c r="S75">
        <v>11.439868042492835</v>
      </c>
      <c r="T75">
        <v>0</v>
      </c>
      <c r="U75">
        <v>51.763390053530308</v>
      </c>
      <c r="V75">
        <v>7.9662049446027376</v>
      </c>
      <c r="W75">
        <v>11.731063880114537</v>
      </c>
      <c r="X75">
        <v>43.624840699290402</v>
      </c>
      <c r="Y75">
        <v>0</v>
      </c>
      <c r="Z75">
        <v>8.6352866599874751</v>
      </c>
      <c r="AA75">
        <v>12.340958051346274</v>
      </c>
      <c r="AB75">
        <v>11.683920494051344</v>
      </c>
      <c r="AC75">
        <v>0</v>
      </c>
      <c r="AD75">
        <v>12.153518738259235</v>
      </c>
      <c r="AE75">
        <v>21.978914983510748</v>
      </c>
      <c r="AF75">
        <v>20.893643505009393</v>
      </c>
      <c r="AG75">
        <v>29.76791718221666</v>
      </c>
      <c r="AH75">
        <v>51.895650994886232</v>
      </c>
      <c r="AI75">
        <v>0</v>
      </c>
      <c r="AJ75">
        <v>0</v>
      </c>
      <c r="AK75">
        <v>23.360633010436228</v>
      </c>
      <c r="AL75">
        <v>9.5358996885655127</v>
      </c>
      <c r="AM75">
        <v>7.0313777345021915</v>
      </c>
      <c r="AN75">
        <v>0</v>
      </c>
      <c r="AO75">
        <v>0</v>
      </c>
      <c r="AP75">
        <v>0.56261510832811523</v>
      </c>
      <c r="AQ75">
        <v>43.806734680442503</v>
      </c>
      <c r="AR75">
        <v>2.9092608916718845</v>
      </c>
      <c r="AS75">
        <v>4.5492512010018782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47.932875501621659</v>
      </c>
      <c r="BB75">
        <f t="shared" si="1"/>
        <v>1098.7866341065544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511.20512641469423</v>
      </c>
      <c r="L76">
        <v>9.4445816062505301</v>
      </c>
      <c r="M76">
        <v>62.781527403414188</v>
      </c>
      <c r="N76">
        <v>51.239900926698873</v>
      </c>
      <c r="O76">
        <v>72.308848954538533</v>
      </c>
      <c r="P76">
        <v>24.30713175929943</v>
      </c>
      <c r="Q76">
        <v>9.470836754042967</v>
      </c>
      <c r="R76">
        <v>18.330605244990608</v>
      </c>
      <c r="S76">
        <v>11.439868042492835</v>
      </c>
      <c r="T76">
        <v>0</v>
      </c>
      <c r="U76">
        <v>51.763390053530308</v>
      </c>
      <c r="V76">
        <v>7.9662049446027376</v>
      </c>
      <c r="W76">
        <v>11.731063880114537</v>
      </c>
      <c r="X76">
        <v>43.624840699290402</v>
      </c>
      <c r="Y76">
        <v>0</v>
      </c>
      <c r="Z76">
        <v>5.7568577733249837</v>
      </c>
      <c r="AA76">
        <v>12.340958051346274</v>
      </c>
      <c r="AB76">
        <v>11.683920494051344</v>
      </c>
      <c r="AC76">
        <v>0</v>
      </c>
      <c r="AD76">
        <v>12.153518738259235</v>
      </c>
      <c r="AE76">
        <v>21.978914983510748</v>
      </c>
      <c r="AF76">
        <v>20.893643505009393</v>
      </c>
      <c r="AG76">
        <v>29.76791718221666</v>
      </c>
      <c r="AH76">
        <v>51.895650994886232</v>
      </c>
      <c r="AI76">
        <v>0</v>
      </c>
      <c r="AJ76">
        <v>0</v>
      </c>
      <c r="AK76">
        <v>23.360633010436228</v>
      </c>
      <c r="AL76">
        <v>9.5358996885655127</v>
      </c>
      <c r="AM76">
        <v>7.0313777345021915</v>
      </c>
      <c r="AN76">
        <v>0</v>
      </c>
      <c r="AO76">
        <v>0</v>
      </c>
      <c r="AP76">
        <v>0.33756934001252348</v>
      </c>
      <c r="AQ76">
        <v>43.806734680442503</v>
      </c>
      <c r="AR76">
        <v>2.9092608916718845</v>
      </c>
      <c r="AS76">
        <v>4.5492512010018782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47.803150261043569</v>
      </c>
      <c r="BB76">
        <f t="shared" si="1"/>
        <v>1095.8128846921545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511.20512641469423</v>
      </c>
      <c r="L77">
        <v>9.4445816062505301</v>
      </c>
      <c r="M77">
        <v>62.781527403414188</v>
      </c>
      <c r="N77">
        <v>51.239900926698873</v>
      </c>
      <c r="O77">
        <v>72.308848954538533</v>
      </c>
      <c r="P77">
        <v>24.30713175929943</v>
      </c>
      <c r="Q77">
        <v>9.470836754042967</v>
      </c>
      <c r="R77">
        <v>18.330605244990608</v>
      </c>
      <c r="S77">
        <v>11.439868042492835</v>
      </c>
      <c r="T77">
        <v>0</v>
      </c>
      <c r="U77">
        <v>51.763390053530308</v>
      </c>
      <c r="V77">
        <v>7.9662049446027376</v>
      </c>
      <c r="W77">
        <v>11.460247211590715</v>
      </c>
      <c r="X77">
        <v>43.624840699290402</v>
      </c>
      <c r="Y77">
        <v>0</v>
      </c>
      <c r="Z77">
        <v>5.7568577733249837</v>
      </c>
      <c r="AA77">
        <v>12.340958051346274</v>
      </c>
      <c r="AB77">
        <v>11.683920494051344</v>
      </c>
      <c r="AC77">
        <v>0</v>
      </c>
      <c r="AD77">
        <v>12.153518738259235</v>
      </c>
      <c r="AE77">
        <v>21.978914983510748</v>
      </c>
      <c r="AF77">
        <v>20.893643505009393</v>
      </c>
      <c r="AG77">
        <v>29.76791718221666</v>
      </c>
      <c r="AH77">
        <v>51.895650994886232</v>
      </c>
      <c r="AI77">
        <v>0</v>
      </c>
      <c r="AJ77">
        <v>0</v>
      </c>
      <c r="AK77">
        <v>23.360633010436228</v>
      </c>
      <c r="AL77">
        <v>9.5358996885655127</v>
      </c>
      <c r="AM77">
        <v>7.0313777345021915</v>
      </c>
      <c r="AN77">
        <v>0</v>
      </c>
      <c r="AO77">
        <v>0</v>
      </c>
      <c r="AP77">
        <v>0.33756934001252348</v>
      </c>
      <c r="AQ77">
        <v>43.806734680442503</v>
      </c>
      <c r="AR77">
        <v>2.9092608916718845</v>
      </c>
      <c r="AS77">
        <v>4.5492512010018782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47.791830124299281</v>
      </c>
      <c r="BB77">
        <f t="shared" si="1"/>
        <v>1095.5533881603751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511.20512641469423</v>
      </c>
      <c r="L78">
        <v>9.4445816062505301</v>
      </c>
      <c r="M78">
        <v>62.781527403414188</v>
      </c>
      <c r="N78">
        <v>51.239900926698873</v>
      </c>
      <c r="O78">
        <v>72.308848954538533</v>
      </c>
      <c r="P78">
        <v>24.30713175929943</v>
      </c>
      <c r="Q78">
        <v>9.470836754042967</v>
      </c>
      <c r="R78">
        <v>18.330605244990608</v>
      </c>
      <c r="S78">
        <v>11.439868042492835</v>
      </c>
      <c r="T78">
        <v>0</v>
      </c>
      <c r="U78">
        <v>51.763390053530308</v>
      </c>
      <c r="V78">
        <v>7.9662049446027376</v>
      </c>
      <c r="W78">
        <v>11.460247211590715</v>
      </c>
      <c r="X78">
        <v>43.624840699290402</v>
      </c>
      <c r="Y78">
        <v>0</v>
      </c>
      <c r="Z78">
        <v>5.7568577733249837</v>
      </c>
      <c r="AA78">
        <v>6.1704790256731368</v>
      </c>
      <c r="AB78">
        <v>7.7102012891880598</v>
      </c>
      <c r="AC78">
        <v>0</v>
      </c>
      <c r="AD78">
        <v>12.153518738259235</v>
      </c>
      <c r="AE78">
        <v>21.978914983510748</v>
      </c>
      <c r="AF78">
        <v>20.893643505009393</v>
      </c>
      <c r="AG78">
        <v>29.76791718221666</v>
      </c>
      <c r="AH78">
        <v>41.516520616364012</v>
      </c>
      <c r="AI78">
        <v>0</v>
      </c>
      <c r="AJ78">
        <v>0</v>
      </c>
      <c r="AK78">
        <v>23.360633010436228</v>
      </c>
      <c r="AL78">
        <v>9.5358996885655127</v>
      </c>
      <c r="AM78">
        <v>7.0313777345021915</v>
      </c>
      <c r="AN78">
        <v>0</v>
      </c>
      <c r="AO78">
        <v>0</v>
      </c>
      <c r="AP78">
        <v>0.33756934001252348</v>
      </c>
      <c r="AQ78">
        <v>43.806734680442503</v>
      </c>
      <c r="AR78">
        <v>2.9092608916718845</v>
      </c>
      <c r="AS78">
        <v>4.5492512010018782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46.933954988440632</v>
      </c>
      <c r="BB78">
        <f t="shared" si="1"/>
        <v>1075.8879346871749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511.20512641469423</v>
      </c>
      <c r="L79">
        <v>9.4445816062505301</v>
      </c>
      <c r="M79">
        <v>62.781527403414188</v>
      </c>
      <c r="N79">
        <v>51.239900926698873</v>
      </c>
      <c r="O79">
        <v>72.308848954538533</v>
      </c>
      <c r="P79">
        <v>24.30713175929943</v>
      </c>
      <c r="Q79">
        <v>9.470836754042967</v>
      </c>
      <c r="R79">
        <v>18.330605244990608</v>
      </c>
      <c r="S79">
        <v>11.439868042492835</v>
      </c>
      <c r="T79">
        <v>0</v>
      </c>
      <c r="U79">
        <v>51.763390053530308</v>
      </c>
      <c r="V79">
        <v>7.9662049446027376</v>
      </c>
      <c r="W79">
        <v>11.460247211590715</v>
      </c>
      <c r="X79">
        <v>43.624840699290402</v>
      </c>
      <c r="Y79">
        <v>0</v>
      </c>
      <c r="Z79">
        <v>3.1402800000000002</v>
      </c>
      <c r="AA79">
        <v>1.6654462166562305</v>
      </c>
      <c r="AB79">
        <v>1.7792772891880608</v>
      </c>
      <c r="AC79">
        <v>0</v>
      </c>
      <c r="AD79">
        <v>8.1023458255061573</v>
      </c>
      <c r="AE79">
        <v>14.602414223335419</v>
      </c>
      <c r="AF79">
        <v>18.618098116677103</v>
      </c>
      <c r="AG79">
        <v>29.76791718221666</v>
      </c>
      <c r="AH79">
        <v>31.13739068670424</v>
      </c>
      <c r="AI79">
        <v>0</v>
      </c>
      <c r="AJ79">
        <v>0</v>
      </c>
      <c r="AK79">
        <v>23.360633010436228</v>
      </c>
      <c r="AL79">
        <v>9.5358996885655127</v>
      </c>
      <c r="AM79">
        <v>4.6165611116677097</v>
      </c>
      <c r="AN79">
        <v>0</v>
      </c>
      <c r="AO79">
        <v>0</v>
      </c>
      <c r="AP79">
        <v>0.33756934001252348</v>
      </c>
      <c r="AQ79">
        <v>43.806734680442503</v>
      </c>
      <c r="AR79">
        <v>5.818521783343769</v>
      </c>
      <c r="AS79">
        <v>4.5492512010018782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45.402384625515687</v>
      </c>
      <c r="BB79">
        <f t="shared" si="1"/>
        <v>1040.7790657456751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511.20512641469423</v>
      </c>
      <c r="L80">
        <v>9.4445816062505301</v>
      </c>
      <c r="M80">
        <v>62.781527403414188</v>
      </c>
      <c r="N80">
        <v>51.239900926698873</v>
      </c>
      <c r="O80">
        <v>72.308848954538533</v>
      </c>
      <c r="P80">
        <v>24.30713175929943</v>
      </c>
      <c r="Q80">
        <v>9.470836754042967</v>
      </c>
      <c r="R80">
        <v>18.330605244990608</v>
      </c>
      <c r="S80">
        <v>11.439868042492835</v>
      </c>
      <c r="T80">
        <v>0</v>
      </c>
      <c r="U80">
        <v>51.763390053530308</v>
      </c>
      <c r="V80">
        <v>7.9662049446027376</v>
      </c>
      <c r="W80">
        <v>11.460247211590715</v>
      </c>
      <c r="X80">
        <v>43.624840699290402</v>
      </c>
      <c r="Y80">
        <v>0</v>
      </c>
      <c r="Z80">
        <v>2.8504080000000003</v>
      </c>
      <c r="AA80">
        <v>0</v>
      </c>
      <c r="AB80">
        <v>0</v>
      </c>
      <c r="AC80">
        <v>0</v>
      </c>
      <c r="AD80">
        <v>3.522758820705489</v>
      </c>
      <c r="AE80">
        <v>13.689763110415363</v>
      </c>
      <c r="AF80">
        <v>18.618098116677103</v>
      </c>
      <c r="AG80">
        <v>29.76791718221666</v>
      </c>
      <c r="AH80">
        <v>20.758260308182006</v>
      </c>
      <c r="AI80">
        <v>0</v>
      </c>
      <c r="AJ80">
        <v>0</v>
      </c>
      <c r="AK80">
        <v>23.360633010436228</v>
      </c>
      <c r="AL80">
        <v>9.5358996885655127</v>
      </c>
      <c r="AM80">
        <v>0</v>
      </c>
      <c r="AN80">
        <v>0</v>
      </c>
      <c r="AO80">
        <v>0</v>
      </c>
      <c r="AP80">
        <v>0.33756934001252348</v>
      </c>
      <c r="AQ80">
        <v>43.806734680442503</v>
      </c>
      <c r="AR80">
        <v>12.606796891671884</v>
      </c>
      <c r="AS80">
        <v>4.5492512010018782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44.673632975288839</v>
      </c>
      <c r="BB80">
        <f t="shared" si="1"/>
        <v>1024.0735673904746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511.20512641469423</v>
      </c>
      <c r="L81">
        <v>9.4445816062505301</v>
      </c>
      <c r="M81">
        <v>62.781527403414188</v>
      </c>
      <c r="N81">
        <v>51.239900926698873</v>
      </c>
      <c r="O81">
        <v>72.308848954538533</v>
      </c>
      <c r="P81">
        <v>24.30713175929943</v>
      </c>
      <c r="Q81">
        <v>9.470836754042967</v>
      </c>
      <c r="R81">
        <v>18.330605244990608</v>
      </c>
      <c r="S81">
        <v>11.439868042492835</v>
      </c>
      <c r="T81">
        <v>0</v>
      </c>
      <c r="U81">
        <v>51.763390053530308</v>
      </c>
      <c r="V81">
        <v>7.9662049446027376</v>
      </c>
      <c r="W81">
        <v>11.70739678613028</v>
      </c>
      <c r="X81">
        <v>43.624840699290402</v>
      </c>
      <c r="Y81">
        <v>0</v>
      </c>
      <c r="Z81">
        <v>2.8504080000000003</v>
      </c>
      <c r="AA81">
        <v>0</v>
      </c>
      <c r="AB81">
        <v>0</v>
      </c>
      <c r="AC81">
        <v>0</v>
      </c>
      <c r="AD81">
        <v>0</v>
      </c>
      <c r="AE81">
        <v>6.8448817791692749</v>
      </c>
      <c r="AF81">
        <v>18.618098116677103</v>
      </c>
      <c r="AG81">
        <v>29.76791718221666</v>
      </c>
      <c r="AH81">
        <v>20.758260308182006</v>
      </c>
      <c r="AI81">
        <v>0</v>
      </c>
      <c r="AJ81">
        <v>0</v>
      </c>
      <c r="AK81">
        <v>23.360633010436228</v>
      </c>
      <c r="AL81">
        <v>9.5358996885655127</v>
      </c>
      <c r="AM81">
        <v>0</v>
      </c>
      <c r="AN81">
        <v>0</v>
      </c>
      <c r="AO81">
        <v>0</v>
      </c>
      <c r="AP81">
        <v>0.33756934001252348</v>
      </c>
      <c r="AQ81">
        <v>43.806734680442503</v>
      </c>
      <c r="AR81">
        <v>12.606796891671884</v>
      </c>
      <c r="AS81">
        <v>4.5492512010018782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44.25059646915301</v>
      </c>
      <c r="BB81">
        <f t="shared" si="1"/>
        <v>1014.3761133191987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511.20512641469423</v>
      </c>
      <c r="L82">
        <v>9.4445816062505301</v>
      </c>
      <c r="M82">
        <v>62.781527403414188</v>
      </c>
      <c r="N82">
        <v>51.239900926698873</v>
      </c>
      <c r="O82">
        <v>72.308848954538533</v>
      </c>
      <c r="P82">
        <v>24.30713175929943</v>
      </c>
      <c r="Q82">
        <v>9.470836754042967</v>
      </c>
      <c r="R82">
        <v>18.330605244990608</v>
      </c>
      <c r="S82">
        <v>11.439868042492835</v>
      </c>
      <c r="T82">
        <v>0</v>
      </c>
      <c r="U82">
        <v>51.763390053530308</v>
      </c>
      <c r="V82">
        <v>7.9662049446027376</v>
      </c>
      <c r="W82">
        <v>11.731063880114537</v>
      </c>
      <c r="X82">
        <v>43.624840699290402</v>
      </c>
      <c r="Y82">
        <v>0</v>
      </c>
      <c r="Z82">
        <v>2.8504080000000003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18.618098116677103</v>
      </c>
      <c r="AG82">
        <v>29.76791718221666</v>
      </c>
      <c r="AH82">
        <v>18.152972424546025</v>
      </c>
      <c r="AI82">
        <v>0</v>
      </c>
      <c r="AJ82">
        <v>0</v>
      </c>
      <c r="AK82">
        <v>23.360633010436228</v>
      </c>
      <c r="AL82">
        <v>9.5358996885655127</v>
      </c>
      <c r="AM82">
        <v>0</v>
      </c>
      <c r="AN82">
        <v>0</v>
      </c>
      <c r="AO82">
        <v>0</v>
      </c>
      <c r="AP82">
        <v>0.33756934001252348</v>
      </c>
      <c r="AQ82">
        <v>37.732318659778748</v>
      </c>
      <c r="AR82">
        <v>7.2731519999999996</v>
      </c>
      <c r="AS82">
        <v>4.5492512010018782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43.379711715640674</v>
      </c>
      <c r="BB82">
        <f t="shared" si="1"/>
        <v>994.4124345915543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511.20512641469423</v>
      </c>
      <c r="L83">
        <v>9.4445816062505301</v>
      </c>
      <c r="M83">
        <v>62.781527403414188</v>
      </c>
      <c r="N83">
        <v>51.239900926698873</v>
      </c>
      <c r="O83">
        <v>72.308848954538533</v>
      </c>
      <c r="P83">
        <v>24.30713175929943</v>
      </c>
      <c r="Q83">
        <v>9.470836754042967</v>
      </c>
      <c r="R83">
        <v>18.330605244990608</v>
      </c>
      <c r="S83">
        <v>11.439868042492835</v>
      </c>
      <c r="T83">
        <v>0</v>
      </c>
      <c r="U83">
        <v>51.763390053530308</v>
      </c>
      <c r="V83">
        <v>7.9662049446027376</v>
      </c>
      <c r="W83">
        <v>11.731063880114537</v>
      </c>
      <c r="X83">
        <v>43.624840699290402</v>
      </c>
      <c r="Y83">
        <v>0</v>
      </c>
      <c r="Z83">
        <v>2.8784288866624919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18.618098116677103</v>
      </c>
      <c r="AG83">
        <v>29.76791718221666</v>
      </c>
      <c r="AH83">
        <v>10.379130378522229</v>
      </c>
      <c r="AI83">
        <v>0</v>
      </c>
      <c r="AJ83">
        <v>0</v>
      </c>
      <c r="AK83">
        <v>23.360633010436228</v>
      </c>
      <c r="AL83">
        <v>9.5358996885655127</v>
      </c>
      <c r="AM83">
        <v>0</v>
      </c>
      <c r="AN83">
        <v>0</v>
      </c>
      <c r="AO83">
        <v>0</v>
      </c>
      <c r="AP83">
        <v>0.95644577582968071</v>
      </c>
      <c r="AQ83">
        <v>32.855050659778748</v>
      </c>
      <c r="AR83">
        <v>7.2731519999999996</v>
      </c>
      <c r="AS83">
        <v>4.5492512010018782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42.877935623796525</v>
      </c>
      <c r="BB83">
        <f t="shared" si="1"/>
        <v>982.90999795985431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511.20512641469423</v>
      </c>
      <c r="L84">
        <v>9.4445816062505301</v>
      </c>
      <c r="M84">
        <v>62.781527403414188</v>
      </c>
      <c r="N84">
        <v>51.239900926698873</v>
      </c>
      <c r="O84">
        <v>72.308848954538533</v>
      </c>
      <c r="P84">
        <v>24.30713175929943</v>
      </c>
      <c r="Q84">
        <v>9.470836754042967</v>
      </c>
      <c r="R84">
        <v>18.330605244990608</v>
      </c>
      <c r="S84">
        <v>11.439868042492835</v>
      </c>
      <c r="T84">
        <v>0</v>
      </c>
      <c r="U84">
        <v>51.763390053530308</v>
      </c>
      <c r="V84">
        <v>7.9662049446027376</v>
      </c>
      <c r="W84">
        <v>11.731063880114537</v>
      </c>
      <c r="X84">
        <v>43.624840699290402</v>
      </c>
      <c r="Y84">
        <v>0</v>
      </c>
      <c r="Z84">
        <v>2.8784288866624919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18.618098116677103</v>
      </c>
      <c r="AG84">
        <v>29.76791718221666</v>
      </c>
      <c r="AH84">
        <v>0</v>
      </c>
      <c r="AI84">
        <v>0</v>
      </c>
      <c r="AJ84">
        <v>0</v>
      </c>
      <c r="AK84">
        <v>23.360633010436228</v>
      </c>
      <c r="AL84">
        <v>9.5358996885655127</v>
      </c>
      <c r="AM84">
        <v>0</v>
      </c>
      <c r="AN84">
        <v>0</v>
      </c>
      <c r="AO84">
        <v>0</v>
      </c>
      <c r="AP84">
        <v>0.95644577582968071</v>
      </c>
      <c r="AQ84">
        <v>32.855050659778748</v>
      </c>
      <c r="AR84">
        <v>7.2731519999999996</v>
      </c>
      <c r="AS84">
        <v>4.5492512010018782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42.444087973974298</v>
      </c>
      <c r="BB84">
        <f t="shared" si="1"/>
        <v>972.96471523115429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511.20512641469423</v>
      </c>
      <c r="L85">
        <v>9.4445816062505301</v>
      </c>
      <c r="M85">
        <v>62.781527403414188</v>
      </c>
      <c r="N85">
        <v>51.239900926698873</v>
      </c>
      <c r="O85">
        <v>72.308848954538533</v>
      </c>
      <c r="P85">
        <v>24.30713175929943</v>
      </c>
      <c r="Q85">
        <v>9.470836754042967</v>
      </c>
      <c r="R85">
        <v>18.330605244990608</v>
      </c>
      <c r="S85">
        <v>11.439868042492835</v>
      </c>
      <c r="T85">
        <v>0</v>
      </c>
      <c r="U85">
        <v>51.763390053530308</v>
      </c>
      <c r="V85">
        <v>7.9662049446027376</v>
      </c>
      <c r="W85">
        <v>16.416829839235344</v>
      </c>
      <c r="X85">
        <v>64.787544007166588</v>
      </c>
      <c r="Y85">
        <v>0</v>
      </c>
      <c r="Z85">
        <v>2.8784288866624919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12.412065883322896</v>
      </c>
      <c r="AG85">
        <v>29.76791718221666</v>
      </c>
      <c r="AH85">
        <v>0</v>
      </c>
      <c r="AI85">
        <v>0</v>
      </c>
      <c r="AJ85">
        <v>0</v>
      </c>
      <c r="AK85">
        <v>23.360633010436228</v>
      </c>
      <c r="AL85">
        <v>9.5358996885655127</v>
      </c>
      <c r="AM85">
        <v>0</v>
      </c>
      <c r="AN85">
        <v>0</v>
      </c>
      <c r="AO85">
        <v>0</v>
      </c>
      <c r="AP85">
        <v>0.95644577582968071</v>
      </c>
      <c r="AQ85">
        <v>31.03716</v>
      </c>
      <c r="AR85">
        <v>7.2731519999999996</v>
      </c>
      <c r="AS85">
        <v>4.5492512010018782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43.189154012401794</v>
      </c>
      <c r="BB85">
        <f t="shared" si="1"/>
        <v>990.04419556659082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511.20512641469423</v>
      </c>
      <c r="L86">
        <v>9.4445816062505301</v>
      </c>
      <c r="M86">
        <v>62.781527403414188</v>
      </c>
      <c r="N86">
        <v>51.239900926698873</v>
      </c>
      <c r="O86">
        <v>72.308848954538533</v>
      </c>
      <c r="P86">
        <v>24.30713175929943</v>
      </c>
      <c r="Q86">
        <v>9.470836754042967</v>
      </c>
      <c r="R86">
        <v>18.330605244990608</v>
      </c>
      <c r="S86">
        <v>11.439868042492835</v>
      </c>
      <c r="T86">
        <v>0</v>
      </c>
      <c r="U86">
        <v>51.763390053530308</v>
      </c>
      <c r="V86">
        <v>7.9662049446027376</v>
      </c>
      <c r="W86">
        <v>16.416829839235344</v>
      </c>
      <c r="X86">
        <v>64.787544007166588</v>
      </c>
      <c r="Y86">
        <v>0</v>
      </c>
      <c r="Z86">
        <v>2.8784288866624919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12.412065883322896</v>
      </c>
      <c r="AG86">
        <v>29.76791718221666</v>
      </c>
      <c r="AH86">
        <v>0</v>
      </c>
      <c r="AI86">
        <v>0</v>
      </c>
      <c r="AJ86">
        <v>0</v>
      </c>
      <c r="AK86">
        <v>23.360633010436228</v>
      </c>
      <c r="AL86">
        <v>9.5358996885655127</v>
      </c>
      <c r="AM86">
        <v>0</v>
      </c>
      <c r="AN86">
        <v>0</v>
      </c>
      <c r="AO86">
        <v>0</v>
      </c>
      <c r="AP86">
        <v>0.95644577582968071</v>
      </c>
      <c r="AQ86">
        <v>20.307170680442496</v>
      </c>
      <c r="AR86">
        <v>7.2731519999999996</v>
      </c>
      <c r="AS86">
        <v>4.5492512010018782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42.74064045884429</v>
      </c>
      <c r="BB86">
        <f t="shared" si="1"/>
        <v>979.76271980059084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511.20512641469423</v>
      </c>
      <c r="L87">
        <v>9.4448199336758076</v>
      </c>
      <c r="M87">
        <v>62.781527403414188</v>
      </c>
      <c r="N87">
        <v>51.239900926698873</v>
      </c>
      <c r="O87">
        <v>72.308848954538533</v>
      </c>
      <c r="P87">
        <v>24.30713175929943</v>
      </c>
      <c r="Q87">
        <v>9.470836754042967</v>
      </c>
      <c r="R87">
        <v>18.330605244990608</v>
      </c>
      <c r="S87">
        <v>11.439868042492835</v>
      </c>
      <c r="T87">
        <v>0</v>
      </c>
      <c r="U87">
        <v>51.763390053530308</v>
      </c>
      <c r="V87">
        <v>7.9662049446027376</v>
      </c>
      <c r="W87">
        <v>16.416829839235344</v>
      </c>
      <c r="X87">
        <v>64.78790242729761</v>
      </c>
      <c r="Y87">
        <v>0</v>
      </c>
      <c r="Z87">
        <v>2.8784288866624919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12.412065883322896</v>
      </c>
      <c r="AG87">
        <v>29.76791718221666</v>
      </c>
      <c r="AH87">
        <v>0</v>
      </c>
      <c r="AI87">
        <v>0</v>
      </c>
      <c r="AJ87">
        <v>0</v>
      </c>
      <c r="AK87">
        <v>23.360633010436228</v>
      </c>
      <c r="AL87">
        <v>9.5358996885655127</v>
      </c>
      <c r="AM87">
        <v>0</v>
      </c>
      <c r="AN87">
        <v>0</v>
      </c>
      <c r="AO87">
        <v>0</v>
      </c>
      <c r="AP87">
        <v>1.2377533299937382</v>
      </c>
      <c r="AQ87">
        <v>20.395848000000001</v>
      </c>
      <c r="AR87">
        <v>4.8487679999999997</v>
      </c>
      <c r="AS87">
        <v>4.5492512010018782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42.65479151941372</v>
      </c>
      <c r="BB87">
        <f t="shared" si="1"/>
        <v>977.79476636129925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511.20512641469423</v>
      </c>
      <c r="L88">
        <v>9.4448072732502357</v>
      </c>
      <c r="M88">
        <v>62.781527403414188</v>
      </c>
      <c r="N88">
        <v>51.239900926698873</v>
      </c>
      <c r="O88">
        <v>72.308848954538533</v>
      </c>
      <c r="P88">
        <v>24.30713175929943</v>
      </c>
      <c r="Q88">
        <v>9.470836754042967</v>
      </c>
      <c r="R88">
        <v>18.330605244990608</v>
      </c>
      <c r="S88">
        <v>11.439868042492835</v>
      </c>
      <c r="T88">
        <v>0</v>
      </c>
      <c r="U88">
        <v>51.763390053530308</v>
      </c>
      <c r="V88">
        <v>7.9662049446027376</v>
      </c>
      <c r="W88">
        <v>16.416829839235344</v>
      </c>
      <c r="X88">
        <v>64.78790242729761</v>
      </c>
      <c r="Y88">
        <v>0</v>
      </c>
      <c r="Z88">
        <v>2.8784288866624919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12.412065883322896</v>
      </c>
      <c r="AG88">
        <v>29.76791718221666</v>
      </c>
      <c r="AH88">
        <v>0</v>
      </c>
      <c r="AI88">
        <v>0</v>
      </c>
      <c r="AJ88">
        <v>0</v>
      </c>
      <c r="AK88">
        <v>23.360633010436228</v>
      </c>
      <c r="AL88">
        <v>9.5358996885655127</v>
      </c>
      <c r="AM88">
        <v>0</v>
      </c>
      <c r="AN88">
        <v>0</v>
      </c>
      <c r="AO88">
        <v>0</v>
      </c>
      <c r="AP88">
        <v>1.2377533299937382</v>
      </c>
      <c r="AQ88">
        <v>10.064907319557504</v>
      </c>
      <c r="AR88">
        <v>4.8487679999999997</v>
      </c>
      <c r="AS88">
        <v>4.5492512010018782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42.222957669765435</v>
      </c>
      <c r="BB88">
        <f t="shared" si="1"/>
        <v>967.89564687007942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494.9982601900673</v>
      </c>
      <c r="L89">
        <v>0</v>
      </c>
      <c r="M89">
        <v>62.781527403414188</v>
      </c>
      <c r="N89">
        <v>51.239900926698873</v>
      </c>
      <c r="O89">
        <v>72.308848954538533</v>
      </c>
      <c r="P89">
        <v>24.30713175929943</v>
      </c>
      <c r="Q89">
        <v>9.4675724633245046</v>
      </c>
      <c r="R89">
        <v>18.325241245685827</v>
      </c>
      <c r="S89">
        <v>11.731824736205636</v>
      </c>
      <c r="T89">
        <v>0</v>
      </c>
      <c r="U89">
        <v>51.763390053530308</v>
      </c>
      <c r="V89">
        <v>8.3170827818401865</v>
      </c>
      <c r="W89">
        <v>16.416829839235344</v>
      </c>
      <c r="X89">
        <v>64.78790242729761</v>
      </c>
      <c r="Y89">
        <v>0</v>
      </c>
      <c r="Z89">
        <v>2.8784288866624919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12.412065883322896</v>
      </c>
      <c r="AG89">
        <v>29.76791718221666</v>
      </c>
      <c r="AH89">
        <v>0</v>
      </c>
      <c r="AI89">
        <v>0</v>
      </c>
      <c r="AJ89">
        <v>0</v>
      </c>
      <c r="AK89">
        <v>23.360633010436228</v>
      </c>
      <c r="AL89">
        <v>9.5358996885655127</v>
      </c>
      <c r="AM89">
        <v>0</v>
      </c>
      <c r="AN89">
        <v>0</v>
      </c>
      <c r="AO89">
        <v>0</v>
      </c>
      <c r="AP89">
        <v>1.2377533299937382</v>
      </c>
      <c r="AQ89">
        <v>0</v>
      </c>
      <c r="AR89">
        <v>4.8487679999999997</v>
      </c>
      <c r="AS89">
        <v>4.5492512010018782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40.756514412467411</v>
      </c>
      <c r="BB89">
        <f t="shared" si="1"/>
        <v>934.27971555086981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488.99805706456806</v>
      </c>
      <c r="L90">
        <v>0</v>
      </c>
      <c r="M90">
        <v>62.781527403414188</v>
      </c>
      <c r="N90">
        <v>51.239900926698873</v>
      </c>
      <c r="O90">
        <v>72.308848954538533</v>
      </c>
      <c r="P90">
        <v>24.30713175929943</v>
      </c>
      <c r="Q90">
        <v>9.4675724633245046</v>
      </c>
      <c r="R90">
        <v>18.325241245685827</v>
      </c>
      <c r="S90">
        <v>11.440744093266257</v>
      </c>
      <c r="T90">
        <v>0</v>
      </c>
      <c r="U90">
        <v>51.763390053530308</v>
      </c>
      <c r="V90">
        <v>7.964034156825055</v>
      </c>
      <c r="W90">
        <v>16.416829839235344</v>
      </c>
      <c r="X90">
        <v>64.78790242729761</v>
      </c>
      <c r="Y90">
        <v>0</v>
      </c>
      <c r="Z90">
        <v>2.8784288866624919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12.412065883322896</v>
      </c>
      <c r="AG90">
        <v>29.76791718221666</v>
      </c>
      <c r="AH90">
        <v>0</v>
      </c>
      <c r="AI90">
        <v>0</v>
      </c>
      <c r="AJ90">
        <v>0</v>
      </c>
      <c r="AK90">
        <v>23.360633010436228</v>
      </c>
      <c r="AL90">
        <v>9.5358996885655127</v>
      </c>
      <c r="AM90">
        <v>0</v>
      </c>
      <c r="AN90">
        <v>0</v>
      </c>
      <c r="AO90">
        <v>0</v>
      </c>
      <c r="AP90">
        <v>1.2377533299937382</v>
      </c>
      <c r="AQ90">
        <v>0</v>
      </c>
      <c r="AR90">
        <v>4.8487679999999997</v>
      </c>
      <c r="AS90">
        <v>4.5492512010018782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40.478781318421071</v>
      </c>
      <c r="BB90">
        <f t="shared" si="1"/>
        <v>927.91311625146227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472.98772868188786</v>
      </c>
      <c r="L91">
        <v>0</v>
      </c>
      <c r="M91">
        <v>62.781527403414188</v>
      </c>
      <c r="N91">
        <v>51.239900926698873</v>
      </c>
      <c r="O91">
        <v>72.308848954538533</v>
      </c>
      <c r="P91">
        <v>24.30713175929943</v>
      </c>
      <c r="Q91">
        <v>9.4675724633245046</v>
      </c>
      <c r="R91">
        <v>18.325241245685827</v>
      </c>
      <c r="S91">
        <v>11.440744093266257</v>
      </c>
      <c r="T91">
        <v>0</v>
      </c>
      <c r="U91">
        <v>51.763390053530308</v>
      </c>
      <c r="V91">
        <v>7.964034156825055</v>
      </c>
      <c r="W91">
        <v>16.416829839235344</v>
      </c>
      <c r="X91">
        <v>64.78790242729761</v>
      </c>
      <c r="Y91">
        <v>0</v>
      </c>
      <c r="Z91">
        <v>2.8784288866624919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12.412065883322896</v>
      </c>
      <c r="AG91">
        <v>29.76791718221666</v>
      </c>
      <c r="AH91">
        <v>0</v>
      </c>
      <c r="AI91">
        <v>0</v>
      </c>
      <c r="AJ91">
        <v>0</v>
      </c>
      <c r="AK91">
        <v>23.360633010436228</v>
      </c>
      <c r="AL91">
        <v>9.5358996885655127</v>
      </c>
      <c r="AM91">
        <v>0</v>
      </c>
      <c r="AN91">
        <v>0</v>
      </c>
      <c r="AO91">
        <v>0</v>
      </c>
      <c r="AP91">
        <v>1.2377533299937382</v>
      </c>
      <c r="AQ91">
        <v>0</v>
      </c>
      <c r="AR91">
        <v>3.87901421665623</v>
      </c>
      <c r="AS91">
        <v>4.5492512010018782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39.769013883881257</v>
      </c>
      <c r="BB91">
        <f t="shared" si="1"/>
        <v>911.64280151997809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456.99482197512697</v>
      </c>
      <c r="L92">
        <v>0</v>
      </c>
      <c r="M92">
        <v>62.781527403414188</v>
      </c>
      <c r="N92">
        <v>51.239900926698873</v>
      </c>
      <c r="O92">
        <v>72.308848954538533</v>
      </c>
      <c r="P92">
        <v>24.30713175929943</v>
      </c>
      <c r="Q92">
        <v>9.8829723314161573</v>
      </c>
      <c r="R92">
        <v>18.327533409258692</v>
      </c>
      <c r="S92">
        <v>11.440242784698292</v>
      </c>
      <c r="T92">
        <v>0</v>
      </c>
      <c r="U92">
        <v>51.763390053530308</v>
      </c>
      <c r="V92">
        <v>7.964034156825055</v>
      </c>
      <c r="W92">
        <v>16.416829839235344</v>
      </c>
      <c r="X92">
        <v>64.78790242729761</v>
      </c>
      <c r="Y92">
        <v>0</v>
      </c>
      <c r="Z92">
        <v>2.8784288866624919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12.412065883322896</v>
      </c>
      <c r="AG92">
        <v>29.76791718221666</v>
      </c>
      <c r="AH92">
        <v>0</v>
      </c>
      <c r="AI92">
        <v>0</v>
      </c>
      <c r="AJ92">
        <v>0</v>
      </c>
      <c r="AK92">
        <v>23.360633010436228</v>
      </c>
      <c r="AL92">
        <v>9.5358996885655127</v>
      </c>
      <c r="AM92">
        <v>0</v>
      </c>
      <c r="AN92">
        <v>0</v>
      </c>
      <c r="AO92">
        <v>0</v>
      </c>
      <c r="AP92">
        <v>1.2377533299937382</v>
      </c>
      <c r="AQ92">
        <v>0</v>
      </c>
      <c r="AR92">
        <v>3.87901421665623</v>
      </c>
      <c r="AS92">
        <v>4.5492512010018782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39.117948955764106</v>
      </c>
      <c r="BB92">
        <f t="shared" si="1"/>
        <v>896.71815046443089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405.99465475553649</v>
      </c>
      <c r="L93">
        <v>0</v>
      </c>
      <c r="M93">
        <v>62.781527403414188</v>
      </c>
      <c r="N93">
        <v>51.239900926698873</v>
      </c>
      <c r="O93">
        <v>72.308848954538533</v>
      </c>
      <c r="P93">
        <v>24.30713175929943</v>
      </c>
      <c r="Q93">
        <v>9.8829723314161573</v>
      </c>
      <c r="R93">
        <v>18.327533409258692</v>
      </c>
      <c r="S93">
        <v>11.440242784698292</v>
      </c>
      <c r="T93">
        <v>0</v>
      </c>
      <c r="U93">
        <v>48.425843135353823</v>
      </c>
      <c r="V93">
        <v>8.3176789814235015</v>
      </c>
      <c r="W93">
        <v>16.824903557375166</v>
      </c>
      <c r="X93">
        <v>64.790212809750514</v>
      </c>
      <c r="Y93">
        <v>0</v>
      </c>
      <c r="Z93">
        <v>2.8784288866624919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6.2060329416614479</v>
      </c>
      <c r="AG93">
        <v>29.76791718221666</v>
      </c>
      <c r="AH93">
        <v>0</v>
      </c>
      <c r="AI93">
        <v>0</v>
      </c>
      <c r="AJ93">
        <v>0</v>
      </c>
      <c r="AK93">
        <v>23.360633010436228</v>
      </c>
      <c r="AL93">
        <v>9.5358996885655127</v>
      </c>
      <c r="AM93">
        <v>0</v>
      </c>
      <c r="AN93">
        <v>0</v>
      </c>
      <c r="AO93">
        <v>0</v>
      </c>
      <c r="AP93">
        <v>1.2377533299937382</v>
      </c>
      <c r="AQ93">
        <v>0</v>
      </c>
      <c r="AR93">
        <v>3.87901421665623</v>
      </c>
      <c r="AS93">
        <v>4.5492512010018782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36.619156736916963</v>
      </c>
      <c r="BB93">
        <f t="shared" si="1"/>
        <v>839.43722452904092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346.99558200671822</v>
      </c>
      <c r="L94">
        <v>0</v>
      </c>
      <c r="M94">
        <v>62.781527403414188</v>
      </c>
      <c r="N94">
        <v>51.239900926698873</v>
      </c>
      <c r="O94">
        <v>72.308848954538533</v>
      </c>
      <c r="P94">
        <v>24.30713175929943</v>
      </c>
      <c r="Q94">
        <v>9.8798943343051775</v>
      </c>
      <c r="R94">
        <v>18.327533409258692</v>
      </c>
      <c r="S94">
        <v>11.440242784698292</v>
      </c>
      <c r="T94">
        <v>0</v>
      </c>
      <c r="U94">
        <v>45.084354722422496</v>
      </c>
      <c r="V94">
        <v>7.9670997704028386</v>
      </c>
      <c r="W94">
        <v>16.824903557375166</v>
      </c>
      <c r="X94">
        <v>64.790212809750514</v>
      </c>
      <c r="Y94">
        <v>0</v>
      </c>
      <c r="Z94">
        <v>2.8784288866624919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6.2060329416614479</v>
      </c>
      <c r="AG94">
        <v>29.76791718221666</v>
      </c>
      <c r="AH94">
        <v>0</v>
      </c>
      <c r="AI94">
        <v>0</v>
      </c>
      <c r="AJ94">
        <v>0</v>
      </c>
      <c r="AK94">
        <v>23.360633010436228</v>
      </c>
      <c r="AL94">
        <v>9.5358996885655127</v>
      </c>
      <c r="AM94">
        <v>0</v>
      </c>
      <c r="AN94">
        <v>0</v>
      </c>
      <c r="AO94">
        <v>0</v>
      </c>
      <c r="AP94">
        <v>1.2377533299937382</v>
      </c>
      <c r="AQ94">
        <v>0</v>
      </c>
      <c r="AR94">
        <v>3.87901421665623</v>
      </c>
      <c r="AS94">
        <v>4.5492512010018782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33.998538409055939</v>
      </c>
      <c r="BB94">
        <f t="shared" si="1"/>
        <v>779.36362448702062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281.94529884471228</v>
      </c>
      <c r="L95">
        <v>0</v>
      </c>
      <c r="M95">
        <v>62.781527403414188</v>
      </c>
      <c r="N95">
        <v>51.239900926698873</v>
      </c>
      <c r="O95">
        <v>72.308848954538533</v>
      </c>
      <c r="P95">
        <v>24.30713175929943</v>
      </c>
      <c r="Q95">
        <v>9.8839026048841561</v>
      </c>
      <c r="R95">
        <v>18.327533409258692</v>
      </c>
      <c r="S95">
        <v>11.452136851060239</v>
      </c>
      <c r="T95">
        <v>0</v>
      </c>
      <c r="U95">
        <v>41.411035620566707</v>
      </c>
      <c r="V95">
        <v>7.9670997704028386</v>
      </c>
      <c r="W95">
        <v>16.831405740008666</v>
      </c>
      <c r="X95">
        <v>67.616313251886027</v>
      </c>
      <c r="Y95">
        <v>0</v>
      </c>
      <c r="Z95">
        <v>2.8784288866624919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6.2060329416614479</v>
      </c>
      <c r="AG95">
        <v>29.76791718221666</v>
      </c>
      <c r="AH95">
        <v>0</v>
      </c>
      <c r="AI95">
        <v>0</v>
      </c>
      <c r="AJ95">
        <v>0</v>
      </c>
      <c r="AK95">
        <v>23.360633010436228</v>
      </c>
      <c r="AL95">
        <v>9.5358996885655127</v>
      </c>
      <c r="AM95">
        <v>0</v>
      </c>
      <c r="AN95">
        <v>0</v>
      </c>
      <c r="AO95">
        <v>0</v>
      </c>
      <c r="AP95">
        <v>1.2377533299937382</v>
      </c>
      <c r="AQ95">
        <v>0</v>
      </c>
      <c r="AR95">
        <v>5.818521783343769</v>
      </c>
      <c r="AS95">
        <v>4.5492512010018782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31.326030758113557</v>
      </c>
      <c r="BB95">
        <f t="shared" si="1"/>
        <v>718.10054240249883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278.87834935349758</v>
      </c>
      <c r="L96">
        <v>0</v>
      </c>
      <c r="M96">
        <v>62.781527403414188</v>
      </c>
      <c r="N96">
        <v>51.239900926698873</v>
      </c>
      <c r="O96">
        <v>72.308848954538533</v>
      </c>
      <c r="P96">
        <v>24.30713175929943</v>
      </c>
      <c r="Q96">
        <v>4.7074079579035253</v>
      </c>
      <c r="R96">
        <v>0.53263803954448474</v>
      </c>
      <c r="S96">
        <v>1.8901561308057684</v>
      </c>
      <c r="T96">
        <v>0</v>
      </c>
      <c r="U96">
        <v>41.411035620566707</v>
      </c>
      <c r="V96">
        <v>0</v>
      </c>
      <c r="W96">
        <v>5.0001189591078061</v>
      </c>
      <c r="X96">
        <v>67.615492973782381</v>
      </c>
      <c r="Y96">
        <v>0</v>
      </c>
      <c r="Z96">
        <v>2.8784288866624919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6.2060329416614479</v>
      </c>
      <c r="AG96">
        <v>29.76791718221666</v>
      </c>
      <c r="AH96">
        <v>0</v>
      </c>
      <c r="AI96">
        <v>0</v>
      </c>
      <c r="AJ96">
        <v>0</v>
      </c>
      <c r="AK96">
        <v>23.360633010436228</v>
      </c>
      <c r="AL96">
        <v>9.5358996885655127</v>
      </c>
      <c r="AM96">
        <v>0</v>
      </c>
      <c r="AN96">
        <v>0</v>
      </c>
      <c r="AO96">
        <v>0</v>
      </c>
      <c r="AP96">
        <v>1.2377533299937382</v>
      </c>
      <c r="AQ96">
        <v>0</v>
      </c>
      <c r="AR96">
        <v>3.87901421665623</v>
      </c>
      <c r="AS96">
        <v>4.5492512010018782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28.929259110819537</v>
      </c>
      <c r="BB96">
        <f t="shared" si="1"/>
        <v>663.15827942553392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278.90036258669784</v>
      </c>
      <c r="L97">
        <v>0</v>
      </c>
      <c r="M97">
        <v>62.781527403414188</v>
      </c>
      <c r="N97">
        <v>51.239900926698873</v>
      </c>
      <c r="O97">
        <v>72.308848954538533</v>
      </c>
      <c r="P97">
        <v>24.30713175929943</v>
      </c>
      <c r="Q97">
        <v>4.7074079579035253</v>
      </c>
      <c r="R97">
        <v>5.0733231266188676</v>
      </c>
      <c r="S97">
        <v>1.8901561308057684</v>
      </c>
      <c r="T97">
        <v>0</v>
      </c>
      <c r="U97">
        <v>41.411035620566707</v>
      </c>
      <c r="V97">
        <v>0</v>
      </c>
      <c r="W97">
        <v>5.0001189591078061</v>
      </c>
      <c r="X97">
        <v>34.013229902105842</v>
      </c>
      <c r="Y97">
        <v>0</v>
      </c>
      <c r="Z97">
        <v>2.8784288866624919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6.2060329416614479</v>
      </c>
      <c r="AG97">
        <v>29.76791718221666</v>
      </c>
      <c r="AH97">
        <v>0</v>
      </c>
      <c r="AI97">
        <v>0</v>
      </c>
      <c r="AJ97">
        <v>0</v>
      </c>
      <c r="AK97">
        <v>23.360633010436228</v>
      </c>
      <c r="AL97">
        <v>9.5358996885655127</v>
      </c>
      <c r="AM97">
        <v>0</v>
      </c>
      <c r="AN97">
        <v>0</v>
      </c>
      <c r="AO97">
        <v>0</v>
      </c>
      <c r="AP97">
        <v>1.2377533299937382</v>
      </c>
      <c r="AQ97">
        <v>0</v>
      </c>
      <c r="AR97">
        <v>3.87901421665623</v>
      </c>
      <c r="AS97">
        <v>4.5492512010018782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27.71540530421094</v>
      </c>
      <c r="BB97">
        <f t="shared" si="1"/>
        <v>635.33256848074075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278.87834935349758</v>
      </c>
      <c r="L98">
        <v>0</v>
      </c>
      <c r="M98">
        <v>62.781527403414188</v>
      </c>
      <c r="N98">
        <v>51.239900926698873</v>
      </c>
      <c r="O98">
        <v>72.308848954538533</v>
      </c>
      <c r="P98">
        <v>24.30713175929943</v>
      </c>
      <c r="Q98">
        <v>4.7074079579035253</v>
      </c>
      <c r="R98">
        <v>5.0733231266188676</v>
      </c>
      <c r="S98">
        <v>1.8901561308057684</v>
      </c>
      <c r="T98">
        <v>0</v>
      </c>
      <c r="U98">
        <v>41.411035620566707</v>
      </c>
      <c r="V98">
        <v>0</v>
      </c>
      <c r="W98">
        <v>5.0001189591078061</v>
      </c>
      <c r="X98">
        <v>24.878387443873269</v>
      </c>
      <c r="Y98">
        <v>0</v>
      </c>
      <c r="Z98">
        <v>2.8784288866624919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6.2060329416614479</v>
      </c>
      <c r="AG98">
        <v>29.76791718221666</v>
      </c>
      <c r="AH98">
        <v>0</v>
      </c>
      <c r="AI98">
        <v>0</v>
      </c>
      <c r="AJ98">
        <v>0</v>
      </c>
      <c r="AK98">
        <v>23.360633010436228</v>
      </c>
      <c r="AL98">
        <v>9.5358996885655127</v>
      </c>
      <c r="AM98">
        <v>0</v>
      </c>
      <c r="AN98">
        <v>0</v>
      </c>
      <c r="AO98">
        <v>0</v>
      </c>
      <c r="AP98">
        <v>1.2377533299937382</v>
      </c>
      <c r="AQ98">
        <v>0</v>
      </c>
      <c r="AR98">
        <v>5.818521783343769</v>
      </c>
      <c r="AS98">
        <v>4.5492512010018782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27.413720152596579</v>
      </c>
      <c r="BB98">
        <f t="shared" si="1"/>
        <v>628.41690550760973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9.7905556124951989</v>
      </c>
      <c r="L99">
        <f t="shared" si="2"/>
        <v>9.1514385417193256E-2</v>
      </c>
      <c r="M99">
        <f t="shared" si="2"/>
        <v>1.5067566576819371</v>
      </c>
      <c r="N99">
        <f t="shared" si="2"/>
        <v>1.2297576222407733</v>
      </c>
      <c r="O99">
        <f t="shared" si="2"/>
        <v>1.7354123749089279</v>
      </c>
      <c r="P99">
        <f t="shared" si="2"/>
        <v>0.58337116222318597</v>
      </c>
      <c r="Q99">
        <f t="shared" si="2"/>
        <v>0.19488986048466522</v>
      </c>
      <c r="R99">
        <f t="shared" si="2"/>
        <v>0.36835331645544678</v>
      </c>
      <c r="S99">
        <f t="shared" si="2"/>
        <v>0.23121248643910625</v>
      </c>
      <c r="T99">
        <f t="shared" si="2"/>
        <v>0</v>
      </c>
      <c r="U99">
        <f t="shared" si="2"/>
        <v>1.2294648612894408</v>
      </c>
      <c r="V99">
        <f t="shared" si="2"/>
        <v>0.14180434625612545</v>
      </c>
      <c r="W99">
        <f t="shared" si="2"/>
        <v>0.3025233424231491</v>
      </c>
      <c r="X99">
        <f t="shared" si="2"/>
        <v>1.1033992187776702</v>
      </c>
      <c r="Y99">
        <f t="shared" si="2"/>
        <v>0</v>
      </c>
      <c r="Z99">
        <f t="shared" si="2"/>
        <v>5.3808938186599903E-2</v>
      </c>
      <c r="AA99">
        <f t="shared" si="2"/>
        <v>2.8880228765184722E-2</v>
      </c>
      <c r="AB99">
        <f t="shared" si="2"/>
        <v>5.9546477343508659E-2</v>
      </c>
      <c r="AC99">
        <f t="shared" si="2"/>
        <v>0</v>
      </c>
      <c r="AD99">
        <f t="shared" si="2"/>
        <v>5.9050248564495936E-2</v>
      </c>
      <c r="AE99">
        <f t="shared" si="2"/>
        <v>0.11973865541264873</v>
      </c>
      <c r="AF99">
        <f t="shared" si="2"/>
        <v>0.2364498505795499</v>
      </c>
      <c r="AG99">
        <f t="shared" si="2"/>
        <v>0.70698803307764502</v>
      </c>
      <c r="AH99">
        <f t="shared" si="2"/>
        <v>0.27943812049999994</v>
      </c>
      <c r="AI99">
        <f t="shared" si="2"/>
        <v>1.2027136289135877E-2</v>
      </c>
      <c r="AJ99">
        <f t="shared" si="2"/>
        <v>0</v>
      </c>
      <c r="AK99">
        <f t="shared" si="2"/>
        <v>0.56065519225046945</v>
      </c>
      <c r="AL99">
        <f t="shared" si="2"/>
        <v>0.27073286235428379</v>
      </c>
      <c r="AM99">
        <f t="shared" si="2"/>
        <v>8.2852474722291847E-2</v>
      </c>
      <c r="AN99">
        <f t="shared" si="2"/>
        <v>0</v>
      </c>
      <c r="AO99">
        <f t="shared" si="2"/>
        <v>0</v>
      </c>
      <c r="AP99">
        <f t="shared" si="2"/>
        <v>3.2716073659987445E-2</v>
      </c>
      <c r="AQ99">
        <f t="shared" si="2"/>
        <v>0.4256524819280425</v>
      </c>
      <c r="AR99">
        <f t="shared" si="2"/>
        <v>0.11261263586036313</v>
      </c>
      <c r="AS99">
        <f t="shared" si="2"/>
        <v>0.117010285942392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0.90568791259772785</v>
      </c>
      <c r="BB99">
        <f t="shared" si="1"/>
        <v>20.761487029931693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20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86.172761058157874</v>
      </c>
      <c r="L3">
        <v>19.004663014710413</v>
      </c>
      <c r="M3">
        <v>0</v>
      </c>
      <c r="N3">
        <v>29.616871452132667</v>
      </c>
      <c r="O3">
        <v>49.70515912403912</v>
      </c>
      <c r="P3">
        <v>60.960908804666367</v>
      </c>
      <c r="Q3">
        <v>2.45366224312128</v>
      </c>
      <c r="R3">
        <v>5</v>
      </c>
      <c r="S3">
        <v>3.1322960632902732</v>
      </c>
      <c r="T3">
        <v>0</v>
      </c>
      <c r="U3">
        <v>275.80703071264094</v>
      </c>
      <c r="V3">
        <v>0</v>
      </c>
      <c r="W3">
        <v>5.4201039681790837</v>
      </c>
      <c r="X3">
        <v>9.9989520229083411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13.506812048215403</v>
      </c>
      <c r="AL3">
        <v>0.64921987278212057</v>
      </c>
      <c r="AM3">
        <v>0</v>
      </c>
      <c r="AN3">
        <v>0</v>
      </c>
      <c r="AO3">
        <v>0</v>
      </c>
      <c r="AP3">
        <v>0.91104726361928612</v>
      </c>
      <c r="AQ3">
        <v>0</v>
      </c>
      <c r="AR3">
        <v>7.0103999999999989</v>
      </c>
      <c r="AS3">
        <v>4.2368419369651429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23.975925296670884</v>
      </c>
      <c r="BB3">
        <f>SUM(B3:AZ3)-BA3</f>
        <v>549.61080428875732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86.171339798309546</v>
      </c>
      <c r="L4">
        <v>19.004663014710413</v>
      </c>
      <c r="M4">
        <v>0</v>
      </c>
      <c r="N4">
        <v>29.616871452132667</v>
      </c>
      <c r="O4">
        <v>49.70515912403912</v>
      </c>
      <c r="P4">
        <v>60.960908804666367</v>
      </c>
      <c r="Q4">
        <v>2.45366224312128</v>
      </c>
      <c r="R4">
        <v>5</v>
      </c>
      <c r="S4">
        <v>3.1322960632902732</v>
      </c>
      <c r="T4">
        <v>0</v>
      </c>
      <c r="U4">
        <v>275.80703071264094</v>
      </c>
      <c r="V4">
        <v>0</v>
      </c>
      <c r="W4">
        <v>4.997592295345104</v>
      </c>
      <c r="X4">
        <v>10.436903071254244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13.506812048215403</v>
      </c>
      <c r="AL4">
        <v>0.64921987278212057</v>
      </c>
      <c r="AM4">
        <v>0</v>
      </c>
      <c r="AN4">
        <v>0</v>
      </c>
      <c r="AO4">
        <v>0</v>
      </c>
      <c r="AP4">
        <v>0.91104726361928612</v>
      </c>
      <c r="AQ4">
        <v>0</v>
      </c>
      <c r="AR4">
        <v>7.0103999999999989</v>
      </c>
      <c r="AS4">
        <v>4.2368419369651429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23.976511253905624</v>
      </c>
      <c r="BB4">
        <f t="shared" ref="BB4:BB67" si="0">SUM(B4:AZ4)-BA4</f>
        <v>549.62423644718626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86.172761058157874</v>
      </c>
      <c r="L5">
        <v>19.004663014710413</v>
      </c>
      <c r="M5">
        <v>0</v>
      </c>
      <c r="N5">
        <v>29.616871452132667</v>
      </c>
      <c r="O5">
        <v>49.70515912403912</v>
      </c>
      <c r="P5">
        <v>60.960908804666367</v>
      </c>
      <c r="Q5">
        <v>2.53524134087488</v>
      </c>
      <c r="R5">
        <v>5.2177565576103957</v>
      </c>
      <c r="S5">
        <v>3.2342569693877703</v>
      </c>
      <c r="T5">
        <v>0</v>
      </c>
      <c r="U5">
        <v>275.80703071264094</v>
      </c>
      <c r="V5">
        <v>0</v>
      </c>
      <c r="W5">
        <v>4.997592295345104</v>
      </c>
      <c r="X5">
        <v>10.000614062020265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13.506812048215403</v>
      </c>
      <c r="AL5">
        <v>0.64921987278212057</v>
      </c>
      <c r="AM5">
        <v>0</v>
      </c>
      <c r="AN5">
        <v>0</v>
      </c>
      <c r="AO5">
        <v>0</v>
      </c>
      <c r="AP5">
        <v>0.91104726361928612</v>
      </c>
      <c r="AQ5">
        <v>0</v>
      </c>
      <c r="AR5">
        <v>2.2433278939678556</v>
      </c>
      <c r="AS5">
        <v>2.5967741160509288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23.707289529304049</v>
      </c>
      <c r="BB5">
        <f t="shared" si="0"/>
        <v>543.45274705691736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86.171339798309546</v>
      </c>
      <c r="L6">
        <v>19.004663014710413</v>
      </c>
      <c r="M6">
        <v>0</v>
      </c>
      <c r="N6">
        <v>29.616871452132667</v>
      </c>
      <c r="O6">
        <v>49.70515912403912</v>
      </c>
      <c r="P6">
        <v>60.960908804666367</v>
      </c>
      <c r="Q6">
        <v>2.53524134087488</v>
      </c>
      <c r="R6">
        <v>5.2177565576103957</v>
      </c>
      <c r="S6">
        <v>3.2342569693877703</v>
      </c>
      <c r="T6">
        <v>0</v>
      </c>
      <c r="U6">
        <v>275.80703071264094</v>
      </c>
      <c r="V6">
        <v>0</v>
      </c>
      <c r="W6">
        <v>4.997592295345104</v>
      </c>
      <c r="X6">
        <v>10.000614062020265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13.506812048215403</v>
      </c>
      <c r="AL6">
        <v>0.64921987278212057</v>
      </c>
      <c r="AM6">
        <v>0</v>
      </c>
      <c r="AN6">
        <v>0</v>
      </c>
      <c r="AO6">
        <v>0</v>
      </c>
      <c r="AP6">
        <v>0.91104726361928612</v>
      </c>
      <c r="AQ6">
        <v>0</v>
      </c>
      <c r="AR6">
        <v>1.1216639469839278</v>
      </c>
      <c r="AS6">
        <v>2.5967741160509288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23.660344567658463</v>
      </c>
      <c r="BB6">
        <f t="shared" si="0"/>
        <v>542.37660681173077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86.172761058157874</v>
      </c>
      <c r="L7">
        <v>19.004663014710413</v>
      </c>
      <c r="M7">
        <v>0</v>
      </c>
      <c r="N7">
        <v>29.616871452132667</v>
      </c>
      <c r="O7">
        <v>49.70515912403912</v>
      </c>
      <c r="P7">
        <v>60.960908804666367</v>
      </c>
      <c r="Q7">
        <v>2.53524134087488</v>
      </c>
      <c r="R7">
        <v>5.21850667408994</v>
      </c>
      <c r="S7">
        <v>3.1324499273723263</v>
      </c>
      <c r="T7">
        <v>0</v>
      </c>
      <c r="U7">
        <v>275.80703071264094</v>
      </c>
      <c r="V7">
        <v>0</v>
      </c>
      <c r="W7">
        <v>4.997592295345104</v>
      </c>
      <c r="X7">
        <v>10.000614062020265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13.506812048215403</v>
      </c>
      <c r="AL7">
        <v>0.64921987278212057</v>
      </c>
      <c r="AM7">
        <v>0</v>
      </c>
      <c r="AN7">
        <v>0</v>
      </c>
      <c r="AO7">
        <v>0</v>
      </c>
      <c r="AP7">
        <v>0.91104726361928612</v>
      </c>
      <c r="AQ7">
        <v>0</v>
      </c>
      <c r="AR7">
        <v>1.1216639469839278</v>
      </c>
      <c r="AS7">
        <v>2.5967741160509288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23.656179796832717</v>
      </c>
      <c r="BB7">
        <f t="shared" si="0"/>
        <v>542.28113591686895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86.171339798309546</v>
      </c>
      <c r="L8">
        <v>19.004663014710413</v>
      </c>
      <c r="M8">
        <v>0</v>
      </c>
      <c r="N8">
        <v>29.616871452132667</v>
      </c>
      <c r="O8">
        <v>49.70515912403912</v>
      </c>
      <c r="P8">
        <v>60.960908804666367</v>
      </c>
      <c r="Q8">
        <v>2.53524134087488</v>
      </c>
      <c r="R8">
        <v>5.2193126007234989</v>
      </c>
      <c r="S8">
        <v>3.171620213902703</v>
      </c>
      <c r="T8">
        <v>0</v>
      </c>
      <c r="U8">
        <v>275.80703071264094</v>
      </c>
      <c r="V8">
        <v>0</v>
      </c>
      <c r="W8">
        <v>4.997592295345104</v>
      </c>
      <c r="X8">
        <v>10.000614062020265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13.506812048215403</v>
      </c>
      <c r="AL8">
        <v>0.64921987278212057</v>
      </c>
      <c r="AM8">
        <v>0</v>
      </c>
      <c r="AN8">
        <v>0</v>
      </c>
      <c r="AO8">
        <v>0</v>
      </c>
      <c r="AP8">
        <v>0.91104726361928612</v>
      </c>
      <c r="AQ8">
        <v>0</v>
      </c>
      <c r="AR8">
        <v>1.1216639469839278</v>
      </c>
      <c r="AS8">
        <v>2.5967741160509288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23.657791393881311</v>
      </c>
      <c r="BB8">
        <f t="shared" si="0"/>
        <v>542.31807927313594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86.172761058157874</v>
      </c>
      <c r="L9">
        <v>19.004663014710413</v>
      </c>
      <c r="M9">
        <v>0</v>
      </c>
      <c r="N9">
        <v>29.616871452132667</v>
      </c>
      <c r="O9">
        <v>49.70515912403912</v>
      </c>
      <c r="P9">
        <v>60.960908804666367</v>
      </c>
      <c r="Q9">
        <v>2.2616622964183657</v>
      </c>
      <c r="R9">
        <v>5.21850667408994</v>
      </c>
      <c r="S9">
        <v>3.1318152770377621</v>
      </c>
      <c r="T9">
        <v>0</v>
      </c>
      <c r="U9">
        <v>275.80703071264094</v>
      </c>
      <c r="V9">
        <v>0</v>
      </c>
      <c r="W9">
        <v>4.997592295345104</v>
      </c>
      <c r="X9">
        <v>10.000614062020265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13.506812048215403</v>
      </c>
      <c r="AL9">
        <v>0.64921987278212057</v>
      </c>
      <c r="AM9">
        <v>0</v>
      </c>
      <c r="AN9">
        <v>0</v>
      </c>
      <c r="AO9">
        <v>0</v>
      </c>
      <c r="AP9">
        <v>0.91104726361928612</v>
      </c>
      <c r="AQ9">
        <v>0</v>
      </c>
      <c r="AR9">
        <v>1.1216639469839278</v>
      </c>
      <c r="AS9">
        <v>2.5967741160509288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23.644717664390448</v>
      </c>
      <c r="BB9">
        <f t="shared" si="0"/>
        <v>542.01838435452009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86.171339798309546</v>
      </c>
      <c r="L10">
        <v>19.004663014710413</v>
      </c>
      <c r="M10">
        <v>0</v>
      </c>
      <c r="N10">
        <v>29.616871452132667</v>
      </c>
      <c r="O10">
        <v>49.70515912403912</v>
      </c>
      <c r="P10">
        <v>60.960908804666367</v>
      </c>
      <c r="Q10">
        <v>2.2616622964183657</v>
      </c>
      <c r="R10">
        <v>5.21850667408994</v>
      </c>
      <c r="S10">
        <v>3.1318152770377621</v>
      </c>
      <c r="T10">
        <v>0</v>
      </c>
      <c r="U10">
        <v>275.80703071264094</v>
      </c>
      <c r="V10">
        <v>0</v>
      </c>
      <c r="W10">
        <v>4.997592295345104</v>
      </c>
      <c r="X10">
        <v>10.000614062020265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13.506812048215403</v>
      </c>
      <c r="AL10">
        <v>0.64921987278212057</v>
      </c>
      <c r="AM10">
        <v>0</v>
      </c>
      <c r="AN10">
        <v>0</v>
      </c>
      <c r="AO10">
        <v>0</v>
      </c>
      <c r="AP10">
        <v>0.91104726361928612</v>
      </c>
      <c r="AQ10">
        <v>0</v>
      </c>
      <c r="AR10">
        <v>1.1216639469839278</v>
      </c>
      <c r="AS10">
        <v>2.5967741160509288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23.644658255728793</v>
      </c>
      <c r="BB10">
        <f t="shared" si="0"/>
        <v>542.01702250333346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85.92989024668185</v>
      </c>
      <c r="L11">
        <v>19.004663014710413</v>
      </c>
      <c r="M11">
        <v>0</v>
      </c>
      <c r="N11">
        <v>29.616871452132667</v>
      </c>
      <c r="O11">
        <v>49.70515912403912</v>
      </c>
      <c r="P11">
        <v>60.960908804666367</v>
      </c>
      <c r="Q11">
        <v>2.2407360741645803</v>
      </c>
      <c r="R11">
        <v>5.2193126007234989</v>
      </c>
      <c r="S11">
        <v>3.1501400018725096</v>
      </c>
      <c r="T11">
        <v>0</v>
      </c>
      <c r="U11">
        <v>275.80703071264094</v>
      </c>
      <c r="V11">
        <v>0</v>
      </c>
      <c r="W11">
        <v>4.997592295345104</v>
      </c>
      <c r="X11">
        <v>10.000614062020265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13.506812048215403</v>
      </c>
      <c r="AL11">
        <v>0.64921987278212057</v>
      </c>
      <c r="AM11">
        <v>0</v>
      </c>
      <c r="AN11">
        <v>0</v>
      </c>
      <c r="AO11">
        <v>0</v>
      </c>
      <c r="AP11">
        <v>0.91104726361928612</v>
      </c>
      <c r="AQ11">
        <v>0</v>
      </c>
      <c r="AR11">
        <v>1.1216639469839278</v>
      </c>
      <c r="AS11">
        <v>2.5967741160509288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23.634490609611916</v>
      </c>
      <c r="BB11">
        <f t="shared" si="0"/>
        <v>541.78394502703713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85.928366479074228</v>
      </c>
      <c r="L12">
        <v>19.004663014710413</v>
      </c>
      <c r="M12">
        <v>0</v>
      </c>
      <c r="N12">
        <v>29.616871452132667</v>
      </c>
      <c r="O12">
        <v>49.70515912403912</v>
      </c>
      <c r="P12">
        <v>60.960908804666367</v>
      </c>
      <c r="Q12">
        <v>2.2407360741645803</v>
      </c>
      <c r="R12">
        <v>5.2193126007234989</v>
      </c>
      <c r="S12">
        <v>3.1501400018725096</v>
      </c>
      <c r="T12">
        <v>0</v>
      </c>
      <c r="U12">
        <v>275.80703071264094</v>
      </c>
      <c r="V12">
        <v>0</v>
      </c>
      <c r="W12">
        <v>4.997592295345104</v>
      </c>
      <c r="X12">
        <v>10.000614062020265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13.506812048215403</v>
      </c>
      <c r="AL12">
        <v>0.64921987278212057</v>
      </c>
      <c r="AM12">
        <v>0</v>
      </c>
      <c r="AN12">
        <v>0</v>
      </c>
      <c r="AO12">
        <v>0</v>
      </c>
      <c r="AP12">
        <v>0.91104726361928612</v>
      </c>
      <c r="AQ12">
        <v>0</v>
      </c>
      <c r="AR12">
        <v>1.1216639469839278</v>
      </c>
      <c r="AS12">
        <v>2.5967741160509288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23.634426916125918</v>
      </c>
      <c r="BB12">
        <f t="shared" si="0"/>
        <v>541.78248495291552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85.92989024668185</v>
      </c>
      <c r="L13">
        <v>19.004663014710413</v>
      </c>
      <c r="M13">
        <v>0</v>
      </c>
      <c r="N13">
        <v>29.616871452132667</v>
      </c>
      <c r="O13">
        <v>49.70515912403912</v>
      </c>
      <c r="P13">
        <v>60.960908804666367</v>
      </c>
      <c r="Q13">
        <v>2.2407360741645803</v>
      </c>
      <c r="R13">
        <v>5.2193126007234989</v>
      </c>
      <c r="S13">
        <v>3.1501400018725096</v>
      </c>
      <c r="T13">
        <v>0</v>
      </c>
      <c r="U13">
        <v>275.80703071264094</v>
      </c>
      <c r="V13">
        <v>0</v>
      </c>
      <c r="W13">
        <v>4.997592295345104</v>
      </c>
      <c r="X13">
        <v>10.000614062020265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13.506812048215403</v>
      </c>
      <c r="AL13">
        <v>0.64921987278212057</v>
      </c>
      <c r="AM13">
        <v>0</v>
      </c>
      <c r="AN13">
        <v>0</v>
      </c>
      <c r="AO13">
        <v>0</v>
      </c>
      <c r="AP13">
        <v>0.91104726361928612</v>
      </c>
      <c r="AQ13">
        <v>0</v>
      </c>
      <c r="AR13">
        <v>1.1216639469839278</v>
      </c>
      <c r="AS13">
        <v>2.5967741160509288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23.634490609611916</v>
      </c>
      <c r="BB13">
        <f t="shared" si="0"/>
        <v>541.78394502703713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85.928366479074228</v>
      </c>
      <c r="L14">
        <v>19.004663014710413</v>
      </c>
      <c r="M14">
        <v>0</v>
      </c>
      <c r="N14">
        <v>29.616871452132667</v>
      </c>
      <c r="O14">
        <v>49.70515912403912</v>
      </c>
      <c r="P14">
        <v>60.960908804666367</v>
      </c>
      <c r="Q14">
        <v>2.2407360741645803</v>
      </c>
      <c r="R14">
        <v>5.2193126007234989</v>
      </c>
      <c r="S14">
        <v>3.1501400018725096</v>
      </c>
      <c r="T14">
        <v>0</v>
      </c>
      <c r="U14">
        <v>275.80703071264094</v>
      </c>
      <c r="V14">
        <v>0</v>
      </c>
      <c r="W14">
        <v>4.997592295345104</v>
      </c>
      <c r="X14">
        <v>10.000614062020265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13.506812048215403</v>
      </c>
      <c r="AL14">
        <v>0.64921987278212057</v>
      </c>
      <c r="AM14">
        <v>0</v>
      </c>
      <c r="AN14">
        <v>0</v>
      </c>
      <c r="AO14">
        <v>0</v>
      </c>
      <c r="AP14">
        <v>0.91104726361928612</v>
      </c>
      <c r="AQ14">
        <v>0</v>
      </c>
      <c r="AR14">
        <v>1.1216639469839278</v>
      </c>
      <c r="AS14">
        <v>2.5967741160509288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23.634426916125918</v>
      </c>
      <c r="BB14">
        <f t="shared" si="0"/>
        <v>541.78248495291552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85.92989024668185</v>
      </c>
      <c r="L15">
        <v>19.004663014710413</v>
      </c>
      <c r="M15">
        <v>0</v>
      </c>
      <c r="N15">
        <v>29.616871452132667</v>
      </c>
      <c r="O15">
        <v>49.70515912403912</v>
      </c>
      <c r="P15">
        <v>60.960908804666367</v>
      </c>
      <c r="Q15">
        <v>2.6203720517637237</v>
      </c>
      <c r="R15">
        <v>5.2193126007234989</v>
      </c>
      <c r="S15">
        <v>3.1501400018725096</v>
      </c>
      <c r="T15">
        <v>0</v>
      </c>
      <c r="U15">
        <v>275.80703071264094</v>
      </c>
      <c r="V15">
        <v>0</v>
      </c>
      <c r="W15">
        <v>4.997592295345104</v>
      </c>
      <c r="X15">
        <v>10.000614062020265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13.506812048215403</v>
      </c>
      <c r="AL15">
        <v>0.64921987278212057</v>
      </c>
      <c r="AM15">
        <v>0</v>
      </c>
      <c r="AN15">
        <v>0</v>
      </c>
      <c r="AO15">
        <v>0</v>
      </c>
      <c r="AP15">
        <v>0.91104726361928612</v>
      </c>
      <c r="AQ15">
        <v>0</v>
      </c>
      <c r="AR15">
        <v>1.1216639469839278</v>
      </c>
      <c r="AS15">
        <v>2.5967741160509288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23.650359393475561</v>
      </c>
      <c r="BB15">
        <f t="shared" si="0"/>
        <v>542.14771222077263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85.928366479074228</v>
      </c>
      <c r="L16">
        <v>19.004663014710413</v>
      </c>
      <c r="M16">
        <v>0</v>
      </c>
      <c r="N16">
        <v>29.616871452132667</v>
      </c>
      <c r="O16">
        <v>49.70515912403912</v>
      </c>
      <c r="P16">
        <v>60.960908804666367</v>
      </c>
      <c r="Q16">
        <v>2.6203720517637237</v>
      </c>
      <c r="R16">
        <v>5.2193126007234989</v>
      </c>
      <c r="S16">
        <v>3.1501400018725096</v>
      </c>
      <c r="T16">
        <v>0</v>
      </c>
      <c r="U16">
        <v>275.80703071264094</v>
      </c>
      <c r="V16">
        <v>0</v>
      </c>
      <c r="W16">
        <v>4.997592295345104</v>
      </c>
      <c r="X16">
        <v>10.000614062020265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13.506812048215403</v>
      </c>
      <c r="AL16">
        <v>0.64921987278212057</v>
      </c>
      <c r="AM16">
        <v>0</v>
      </c>
      <c r="AN16">
        <v>0</v>
      </c>
      <c r="AO16">
        <v>0</v>
      </c>
      <c r="AP16">
        <v>0.91104726361928612</v>
      </c>
      <c r="AQ16">
        <v>0</v>
      </c>
      <c r="AR16">
        <v>1.1216639469839278</v>
      </c>
      <c r="AS16">
        <v>2.5967741160509288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23.650295699989563</v>
      </c>
      <c r="BB16">
        <f t="shared" si="0"/>
        <v>542.14625214665102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85.92989024668185</v>
      </c>
      <c r="L17">
        <v>19.004663014710413</v>
      </c>
      <c r="M17">
        <v>0</v>
      </c>
      <c r="N17">
        <v>29.616871452132667</v>
      </c>
      <c r="O17">
        <v>49.70515912403912</v>
      </c>
      <c r="P17">
        <v>60.960908804666367</v>
      </c>
      <c r="Q17">
        <v>2.6203720517637237</v>
      </c>
      <c r="R17">
        <v>5.2193126007234989</v>
      </c>
      <c r="S17">
        <v>3.1501400018725096</v>
      </c>
      <c r="T17">
        <v>0</v>
      </c>
      <c r="U17">
        <v>275.80703071264094</v>
      </c>
      <c r="V17">
        <v>0</v>
      </c>
      <c r="W17">
        <v>4.997592295345104</v>
      </c>
      <c r="X17">
        <v>10.000614062020265</v>
      </c>
      <c r="Y17">
        <v>0</v>
      </c>
      <c r="Z17">
        <v>0.27939999999999993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13.506812048215403</v>
      </c>
      <c r="AL17">
        <v>0.64921987278212057</v>
      </c>
      <c r="AM17">
        <v>0</v>
      </c>
      <c r="AN17">
        <v>0</v>
      </c>
      <c r="AO17">
        <v>0</v>
      </c>
      <c r="AP17">
        <v>0.91104726361928612</v>
      </c>
      <c r="AQ17">
        <v>0</v>
      </c>
      <c r="AR17">
        <v>1.1216639469839278</v>
      </c>
      <c r="AS17">
        <v>2.5967741160509288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23.662038313475563</v>
      </c>
      <c r="BB17">
        <f t="shared" si="0"/>
        <v>542.41543330077263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85.928366479074228</v>
      </c>
      <c r="L18">
        <v>19.004663014710413</v>
      </c>
      <c r="M18">
        <v>0</v>
      </c>
      <c r="N18">
        <v>29.616871452132667</v>
      </c>
      <c r="O18">
        <v>49.70515912403912</v>
      </c>
      <c r="P18">
        <v>60.960908804666367</v>
      </c>
      <c r="Q18">
        <v>2.6203720517637237</v>
      </c>
      <c r="R18">
        <v>5.2193126007234989</v>
      </c>
      <c r="S18">
        <v>3.1501400018725096</v>
      </c>
      <c r="T18">
        <v>0</v>
      </c>
      <c r="U18">
        <v>275.80703071264094</v>
      </c>
      <c r="V18">
        <v>0</v>
      </c>
      <c r="W18">
        <v>4.997592295345104</v>
      </c>
      <c r="X18">
        <v>10.000614062020265</v>
      </c>
      <c r="Y18">
        <v>0</v>
      </c>
      <c r="Z18">
        <v>1.6646651575871423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13.506812048215403</v>
      </c>
      <c r="AL18">
        <v>0.64921987278212057</v>
      </c>
      <c r="AM18">
        <v>0</v>
      </c>
      <c r="AN18">
        <v>0</v>
      </c>
      <c r="AO18">
        <v>0</v>
      </c>
      <c r="AP18">
        <v>0.91104726361928612</v>
      </c>
      <c r="AQ18">
        <v>0</v>
      </c>
      <c r="AR18">
        <v>1.1216639469839278</v>
      </c>
      <c r="AS18">
        <v>2.5967741160509288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23.719878703576704</v>
      </c>
      <c r="BB18">
        <f t="shared" si="0"/>
        <v>543.74133430065103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85.753832683380921</v>
      </c>
      <c r="L19">
        <v>19.004663014710413</v>
      </c>
      <c r="M19">
        <v>0</v>
      </c>
      <c r="N19">
        <v>29.616871452132667</v>
      </c>
      <c r="O19">
        <v>49.70515912403912</v>
      </c>
      <c r="P19">
        <v>60.960908804666367</v>
      </c>
      <c r="Q19">
        <v>2.6304740323750595</v>
      </c>
      <c r="R19">
        <v>5.21850667408994</v>
      </c>
      <c r="S19">
        <v>3.1318152770377621</v>
      </c>
      <c r="T19">
        <v>0</v>
      </c>
      <c r="U19">
        <v>275.80703071264094</v>
      </c>
      <c r="V19">
        <v>0</v>
      </c>
      <c r="W19">
        <v>4.997592295345104</v>
      </c>
      <c r="X19">
        <v>10.000614062020265</v>
      </c>
      <c r="Y19">
        <v>0</v>
      </c>
      <c r="Z19">
        <v>1.6646651575871423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13.506812048215403</v>
      </c>
      <c r="AL19">
        <v>0.64921987278212057</v>
      </c>
      <c r="AM19">
        <v>0</v>
      </c>
      <c r="AN19">
        <v>0</v>
      </c>
      <c r="AO19">
        <v>0</v>
      </c>
      <c r="AP19">
        <v>0.91104726361928612</v>
      </c>
      <c r="AQ19">
        <v>0</v>
      </c>
      <c r="AR19">
        <v>1.1216639469839278</v>
      </c>
      <c r="AS19">
        <v>2.5967741160509288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23.712205792474904</v>
      </c>
      <c r="BB19">
        <f t="shared" si="0"/>
        <v>543.56544474520251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85.744190916378088</v>
      </c>
      <c r="L20">
        <v>19.004663014710413</v>
      </c>
      <c r="M20">
        <v>0</v>
      </c>
      <c r="N20">
        <v>29.616871452132667</v>
      </c>
      <c r="O20">
        <v>49.70515912403912</v>
      </c>
      <c r="P20">
        <v>60.960908804666367</v>
      </c>
      <c r="Q20">
        <v>2.6304740323750595</v>
      </c>
      <c r="R20">
        <v>5.21850667408994</v>
      </c>
      <c r="S20">
        <v>3.1324499273723263</v>
      </c>
      <c r="T20">
        <v>0</v>
      </c>
      <c r="U20">
        <v>275.80703071264094</v>
      </c>
      <c r="V20">
        <v>0</v>
      </c>
      <c r="W20">
        <v>4.997592295345104</v>
      </c>
      <c r="X20">
        <v>10.000614062020265</v>
      </c>
      <c r="Y20">
        <v>0</v>
      </c>
      <c r="Z20">
        <v>1.6646651575871423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13.506812048215403</v>
      </c>
      <c r="AL20">
        <v>3.2460998939851007</v>
      </c>
      <c r="AM20">
        <v>0</v>
      </c>
      <c r="AN20">
        <v>0</v>
      </c>
      <c r="AO20">
        <v>0</v>
      </c>
      <c r="AP20">
        <v>0.91104726361928612</v>
      </c>
      <c r="AQ20">
        <v>0</v>
      </c>
      <c r="AR20">
        <v>1.1216639469839278</v>
      </c>
      <c r="AS20">
        <v>2.5967741160509288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23.820378879884455</v>
      </c>
      <c r="BB20">
        <f t="shared" si="0"/>
        <v>546.04514456232766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86.172761058157874</v>
      </c>
      <c r="L21">
        <v>19.004663014710413</v>
      </c>
      <c r="M21">
        <v>0</v>
      </c>
      <c r="N21">
        <v>29.616871452132667</v>
      </c>
      <c r="O21">
        <v>49.70515912403912</v>
      </c>
      <c r="P21">
        <v>60.960908804666367</v>
      </c>
      <c r="Q21">
        <v>2.6322576985312809</v>
      </c>
      <c r="R21">
        <v>5.2193126007234989</v>
      </c>
      <c r="S21">
        <v>3.171620213902703</v>
      </c>
      <c r="T21">
        <v>0</v>
      </c>
      <c r="U21">
        <v>275.80703071264094</v>
      </c>
      <c r="V21">
        <v>0</v>
      </c>
      <c r="W21">
        <v>4.997592295345104</v>
      </c>
      <c r="X21">
        <v>10.000614062020265</v>
      </c>
      <c r="Y21">
        <v>0</v>
      </c>
      <c r="Z21">
        <v>1.6646651575871423</v>
      </c>
      <c r="AA21">
        <v>0</v>
      </c>
      <c r="AB21">
        <v>1.0293408515967439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13.506812048215403</v>
      </c>
      <c r="AL21">
        <v>13.574599893985102</v>
      </c>
      <c r="AM21">
        <v>0</v>
      </c>
      <c r="AN21">
        <v>0</v>
      </c>
      <c r="AO21">
        <v>0</v>
      </c>
      <c r="AP21">
        <v>0.91104726361928612</v>
      </c>
      <c r="AQ21">
        <v>0</v>
      </c>
      <c r="AR21">
        <v>1.1216639469839278</v>
      </c>
      <c r="AS21">
        <v>2.5967741160509288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24.314796422363173</v>
      </c>
      <c r="BB21">
        <f t="shared" si="0"/>
        <v>557.37889789254564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85.993651042028574</v>
      </c>
      <c r="L22">
        <v>19.004663014710413</v>
      </c>
      <c r="M22">
        <v>0</v>
      </c>
      <c r="N22">
        <v>29.616871452132667</v>
      </c>
      <c r="O22">
        <v>49.70515912403912</v>
      </c>
      <c r="P22">
        <v>60.960908804666367</v>
      </c>
      <c r="Q22">
        <v>2.546000433669299</v>
      </c>
      <c r="R22">
        <v>5.2168471990305898</v>
      </c>
      <c r="S22">
        <v>3.1300032011024208</v>
      </c>
      <c r="T22">
        <v>0</v>
      </c>
      <c r="U22">
        <v>275.80703071264094</v>
      </c>
      <c r="V22">
        <v>0</v>
      </c>
      <c r="W22">
        <v>4.997592295345104</v>
      </c>
      <c r="X22">
        <v>10.000614062020265</v>
      </c>
      <c r="Y22">
        <v>0</v>
      </c>
      <c r="Z22">
        <v>1.6646651575871423</v>
      </c>
      <c r="AA22">
        <v>0</v>
      </c>
      <c r="AB22">
        <v>2.4017951484032554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13.506812048215403</v>
      </c>
      <c r="AL22">
        <v>13.574599893985102</v>
      </c>
      <c r="AM22">
        <v>0</v>
      </c>
      <c r="AN22">
        <v>0</v>
      </c>
      <c r="AO22">
        <v>0</v>
      </c>
      <c r="AP22">
        <v>0.91104726361928612</v>
      </c>
      <c r="AQ22">
        <v>0</v>
      </c>
      <c r="AR22">
        <v>1.1216639469839278</v>
      </c>
      <c r="AS22">
        <v>2.5967741160509288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24.35923001469844</v>
      </c>
      <c r="BB22">
        <f t="shared" si="0"/>
        <v>558.39746890153242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85.53506816256116</v>
      </c>
      <c r="L23">
        <v>19.004663014710413</v>
      </c>
      <c r="M23">
        <v>0</v>
      </c>
      <c r="N23">
        <v>29.616871452132667</v>
      </c>
      <c r="O23">
        <v>49.70515912403912</v>
      </c>
      <c r="P23">
        <v>60.960908804666367</v>
      </c>
      <c r="Q23">
        <v>2.7880637117492491</v>
      </c>
      <c r="R23">
        <v>5</v>
      </c>
      <c r="S23">
        <v>3.0044709388971684</v>
      </c>
      <c r="T23">
        <v>0</v>
      </c>
      <c r="U23">
        <v>275.80703071264094</v>
      </c>
      <c r="V23">
        <v>0</v>
      </c>
      <c r="W23">
        <v>4.997592295345104</v>
      </c>
      <c r="X23">
        <v>10.000614062020265</v>
      </c>
      <c r="Y23">
        <v>0</v>
      </c>
      <c r="Z23">
        <v>0.27939999999999993</v>
      </c>
      <c r="AA23">
        <v>0</v>
      </c>
      <c r="AB23">
        <v>2.4017951484032554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13.506812048215403</v>
      </c>
      <c r="AL23">
        <v>13.574599893985102</v>
      </c>
      <c r="AM23">
        <v>0</v>
      </c>
      <c r="AN23">
        <v>0</v>
      </c>
      <c r="AO23">
        <v>0</v>
      </c>
      <c r="AP23">
        <v>0.91104726361928612</v>
      </c>
      <c r="AQ23">
        <v>0</v>
      </c>
      <c r="AR23">
        <v>1.1216639469839278</v>
      </c>
      <c r="AS23">
        <v>2.5967741160509288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24.277963950293639</v>
      </c>
      <c r="BB23">
        <f t="shared" si="0"/>
        <v>556.5345707457268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82.550206646311182</v>
      </c>
      <c r="L24">
        <v>19.004663014710413</v>
      </c>
      <c r="M24">
        <v>0</v>
      </c>
      <c r="N24">
        <v>29.616871452132667</v>
      </c>
      <c r="O24">
        <v>49.70515912403912</v>
      </c>
      <c r="P24">
        <v>60.960908804666367</v>
      </c>
      <c r="Q24">
        <v>2.7880637117492491</v>
      </c>
      <c r="R24">
        <v>5</v>
      </c>
      <c r="S24">
        <v>3.0044709388971684</v>
      </c>
      <c r="T24">
        <v>0</v>
      </c>
      <c r="U24">
        <v>275.80703071264094</v>
      </c>
      <c r="V24">
        <v>0</v>
      </c>
      <c r="W24">
        <v>4.997592295345104</v>
      </c>
      <c r="X24">
        <v>35.999490716811074</v>
      </c>
      <c r="Y24">
        <v>0</v>
      </c>
      <c r="Z24">
        <v>0</v>
      </c>
      <c r="AA24">
        <v>0</v>
      </c>
      <c r="AB24">
        <v>2.4017951484032554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0.72893964809016909</v>
      </c>
      <c r="AI24">
        <v>0</v>
      </c>
      <c r="AJ24">
        <v>0</v>
      </c>
      <c r="AK24">
        <v>13.506812048215403</v>
      </c>
      <c r="AL24">
        <v>13.574599893985102</v>
      </c>
      <c r="AM24">
        <v>0</v>
      </c>
      <c r="AN24">
        <v>0</v>
      </c>
      <c r="AO24">
        <v>0</v>
      </c>
      <c r="AP24">
        <v>0.91104726361928612</v>
      </c>
      <c r="AQ24">
        <v>0</v>
      </c>
      <c r="AR24">
        <v>1.1216639469839278</v>
      </c>
      <c r="AS24">
        <v>2.5967741160509288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25.258740540374809</v>
      </c>
      <c r="BB24">
        <f t="shared" si="0"/>
        <v>579.01734894227673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80.004174493842612</v>
      </c>
      <c r="L25">
        <v>19.004663014710413</v>
      </c>
      <c r="M25">
        <v>0</v>
      </c>
      <c r="N25">
        <v>29.616871452132667</v>
      </c>
      <c r="O25">
        <v>49.70515912403912</v>
      </c>
      <c r="P25">
        <v>60.960908804666367</v>
      </c>
      <c r="Q25">
        <v>1.0432432702969934</v>
      </c>
      <c r="R25">
        <v>4.999367029063162</v>
      </c>
      <c r="S25">
        <v>3.0169205048318566</v>
      </c>
      <c r="T25">
        <v>0</v>
      </c>
      <c r="U25">
        <v>275.80703071264094</v>
      </c>
      <c r="V25">
        <v>0</v>
      </c>
      <c r="W25">
        <v>4.6033628358900485</v>
      </c>
      <c r="X25">
        <v>35.999490716811074</v>
      </c>
      <c r="Y25">
        <v>0</v>
      </c>
      <c r="Z25">
        <v>0</v>
      </c>
      <c r="AA25">
        <v>0</v>
      </c>
      <c r="AB25">
        <v>2.4017951484032554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6.0016036390106455</v>
      </c>
      <c r="AI25">
        <v>0</v>
      </c>
      <c r="AJ25">
        <v>0</v>
      </c>
      <c r="AK25">
        <v>13.506812048215403</v>
      </c>
      <c r="AL25">
        <v>13.574599893985102</v>
      </c>
      <c r="AM25">
        <v>0</v>
      </c>
      <c r="AN25">
        <v>0</v>
      </c>
      <c r="AO25">
        <v>0</v>
      </c>
      <c r="AP25">
        <v>0.71582273638071381</v>
      </c>
      <c r="AQ25">
        <v>0</v>
      </c>
      <c r="AR25">
        <v>1.1216639469839278</v>
      </c>
      <c r="AS25">
        <v>2.5967741160509288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25.275635013796514</v>
      </c>
      <c r="BB25">
        <f t="shared" si="0"/>
        <v>579.40462847415881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80.003833702504679</v>
      </c>
      <c r="L26">
        <v>19.004627061821108</v>
      </c>
      <c r="M26">
        <v>0</v>
      </c>
      <c r="N26">
        <v>29.616871452132667</v>
      </c>
      <c r="O26">
        <v>49.70515912403912</v>
      </c>
      <c r="P26">
        <v>60.960908804666367</v>
      </c>
      <c r="Q26">
        <v>1.0449383935702881</v>
      </c>
      <c r="R26">
        <v>4.999367029063162</v>
      </c>
      <c r="S26">
        <v>3.0264235802603334</v>
      </c>
      <c r="T26">
        <v>0</v>
      </c>
      <c r="U26">
        <v>275.80703071264094</v>
      </c>
      <c r="V26">
        <v>0</v>
      </c>
      <c r="W26">
        <v>5.2194065112193062</v>
      </c>
      <c r="X26">
        <v>35.999490716811074</v>
      </c>
      <c r="Y26">
        <v>0</v>
      </c>
      <c r="Z26">
        <v>0</v>
      </c>
      <c r="AA26">
        <v>0</v>
      </c>
      <c r="AB26">
        <v>2.4017951484032554</v>
      </c>
      <c r="AC26">
        <v>0</v>
      </c>
      <c r="AD26">
        <v>0</v>
      </c>
      <c r="AE26">
        <v>1.3194311481945313</v>
      </c>
      <c r="AF26">
        <v>0</v>
      </c>
      <c r="AG26">
        <v>0</v>
      </c>
      <c r="AH26">
        <v>6.0016036390106455</v>
      </c>
      <c r="AI26">
        <v>0</v>
      </c>
      <c r="AJ26">
        <v>0</v>
      </c>
      <c r="AK26">
        <v>13.506812048215403</v>
      </c>
      <c r="AL26">
        <v>13.574599893985102</v>
      </c>
      <c r="AM26">
        <v>0</v>
      </c>
      <c r="AN26">
        <v>0</v>
      </c>
      <c r="AO26">
        <v>0</v>
      </c>
      <c r="AP26">
        <v>0.71582273638071381</v>
      </c>
      <c r="AQ26">
        <v>0</v>
      </c>
      <c r="AR26">
        <v>1.1216639469839278</v>
      </c>
      <c r="AS26">
        <v>2.5967741160509288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25.356990198216845</v>
      </c>
      <c r="BB26">
        <f t="shared" si="0"/>
        <v>581.26956956773677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76.446365250059287</v>
      </c>
      <c r="L27">
        <v>19.004428592225945</v>
      </c>
      <c r="M27">
        <v>0</v>
      </c>
      <c r="N27">
        <v>29.616871452132667</v>
      </c>
      <c r="O27">
        <v>49.70515912403912</v>
      </c>
      <c r="P27">
        <v>60.960908804666367</v>
      </c>
      <c r="Q27">
        <v>3.5888916317750867</v>
      </c>
      <c r="R27">
        <v>6.7531239415744588</v>
      </c>
      <c r="S27">
        <v>4.4656616758438679</v>
      </c>
      <c r="T27">
        <v>0</v>
      </c>
      <c r="U27">
        <v>275.80703071264094</v>
      </c>
      <c r="V27">
        <v>3.6723441889736477</v>
      </c>
      <c r="W27">
        <v>9.7897318458393556</v>
      </c>
      <c r="X27">
        <v>35.910449601555364</v>
      </c>
      <c r="Y27">
        <v>0</v>
      </c>
      <c r="Z27">
        <v>1.6646651575871423</v>
      </c>
      <c r="AA27">
        <v>0</v>
      </c>
      <c r="AB27">
        <v>2.4017951484032554</v>
      </c>
      <c r="AC27">
        <v>0</v>
      </c>
      <c r="AD27">
        <v>0</v>
      </c>
      <c r="AE27">
        <v>4.2221798814443741</v>
      </c>
      <c r="AF27">
        <v>0</v>
      </c>
      <c r="AG27">
        <v>0</v>
      </c>
      <c r="AH27">
        <v>12.003207018472134</v>
      </c>
      <c r="AI27">
        <v>0</v>
      </c>
      <c r="AJ27">
        <v>0</v>
      </c>
      <c r="AK27">
        <v>13.506812048215403</v>
      </c>
      <c r="AL27">
        <v>13.574599893985102</v>
      </c>
      <c r="AM27">
        <v>0</v>
      </c>
      <c r="AN27">
        <v>0</v>
      </c>
      <c r="AO27">
        <v>0</v>
      </c>
      <c r="AP27">
        <v>0.71582273638071381</v>
      </c>
      <c r="AQ27">
        <v>0</v>
      </c>
      <c r="AR27">
        <v>1.1216639469839278</v>
      </c>
      <c r="AS27">
        <v>2.5967741160509288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26.230690746937878</v>
      </c>
      <c r="BB27">
        <f t="shared" si="0"/>
        <v>601.29779602191127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164.66635676675153</v>
      </c>
      <c r="L28">
        <v>64.295890561895234</v>
      </c>
      <c r="M28">
        <v>0</v>
      </c>
      <c r="N28">
        <v>29.616871452132667</v>
      </c>
      <c r="O28">
        <v>49.70515912403912</v>
      </c>
      <c r="P28">
        <v>60.960908804666367</v>
      </c>
      <c r="Q28">
        <v>4.7079402490859747</v>
      </c>
      <c r="R28">
        <v>8.7581753875735693</v>
      </c>
      <c r="S28">
        <v>5.771894017165212</v>
      </c>
      <c r="T28">
        <v>0</v>
      </c>
      <c r="U28">
        <v>275.80703071264094</v>
      </c>
      <c r="V28">
        <v>4.4529714604681514</v>
      </c>
      <c r="W28">
        <v>10.188782283639261</v>
      </c>
      <c r="X28">
        <v>36.004675712745602</v>
      </c>
      <c r="Y28">
        <v>0</v>
      </c>
      <c r="Z28">
        <v>1.6646651575871423</v>
      </c>
      <c r="AA28">
        <v>0</v>
      </c>
      <c r="AB28">
        <v>2.4017951484032554</v>
      </c>
      <c r="AC28">
        <v>0</v>
      </c>
      <c r="AD28">
        <v>0</v>
      </c>
      <c r="AE28">
        <v>4.2221798814443741</v>
      </c>
      <c r="AF28">
        <v>0</v>
      </c>
      <c r="AG28">
        <v>0</v>
      </c>
      <c r="AH28">
        <v>12.003207018472134</v>
      </c>
      <c r="AI28">
        <v>0</v>
      </c>
      <c r="AJ28">
        <v>0</v>
      </c>
      <c r="AK28">
        <v>13.506812048215403</v>
      </c>
      <c r="AL28">
        <v>13.574599893985102</v>
      </c>
      <c r="AM28">
        <v>0</v>
      </c>
      <c r="AN28">
        <v>0</v>
      </c>
      <c r="AO28">
        <v>0</v>
      </c>
      <c r="AP28">
        <v>0.71582273638071381</v>
      </c>
      <c r="AQ28">
        <v>0</v>
      </c>
      <c r="AR28">
        <v>1.1216639469839278</v>
      </c>
      <c r="AS28">
        <v>2.5967741160509288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32.049906576877611</v>
      </c>
      <c r="BB28">
        <f t="shared" si="0"/>
        <v>734.69426990344903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164.66635676675153</v>
      </c>
      <c r="L29">
        <v>65.214496729567799</v>
      </c>
      <c r="M29">
        <v>0</v>
      </c>
      <c r="N29">
        <v>29.616871452132667</v>
      </c>
      <c r="O29">
        <v>49.70515912403912</v>
      </c>
      <c r="P29">
        <v>60.960908804666367</v>
      </c>
      <c r="Q29">
        <v>5.4820168642475826</v>
      </c>
      <c r="R29">
        <v>10.550298856524325</v>
      </c>
      <c r="S29">
        <v>6.6071500646879233</v>
      </c>
      <c r="T29">
        <v>0</v>
      </c>
      <c r="U29">
        <v>275.80703071264094</v>
      </c>
      <c r="V29">
        <v>4.6080024615118873</v>
      </c>
      <c r="W29">
        <v>7.2418164392300426</v>
      </c>
      <c r="X29">
        <v>27.391352969075914</v>
      </c>
      <c r="Y29">
        <v>0</v>
      </c>
      <c r="Z29">
        <v>1.8160999999999996</v>
      </c>
      <c r="AA29">
        <v>0</v>
      </c>
      <c r="AB29">
        <v>3.3625133625547901</v>
      </c>
      <c r="AC29">
        <v>0</v>
      </c>
      <c r="AD29">
        <v>0</v>
      </c>
      <c r="AE29">
        <v>8.4443597628887481</v>
      </c>
      <c r="AF29">
        <v>0</v>
      </c>
      <c r="AG29">
        <v>0</v>
      </c>
      <c r="AH29">
        <v>18.004810657482782</v>
      </c>
      <c r="AI29">
        <v>0</v>
      </c>
      <c r="AJ29">
        <v>0</v>
      </c>
      <c r="AK29">
        <v>13.506812048215403</v>
      </c>
      <c r="AL29">
        <v>3.2460998939851007</v>
      </c>
      <c r="AM29">
        <v>0</v>
      </c>
      <c r="AN29">
        <v>0</v>
      </c>
      <c r="AO29">
        <v>0</v>
      </c>
      <c r="AP29">
        <v>0.55313576288874966</v>
      </c>
      <c r="AQ29">
        <v>0</v>
      </c>
      <c r="AR29">
        <v>1.1216639469839278</v>
      </c>
      <c r="AS29">
        <v>2.5967741160509288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31.789055947278058</v>
      </c>
      <c r="BB29">
        <f t="shared" si="0"/>
        <v>728.7146748488484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164.66635676675153</v>
      </c>
      <c r="L30">
        <v>65.341817309038291</v>
      </c>
      <c r="M30">
        <v>0</v>
      </c>
      <c r="N30">
        <v>29.616871452132667</v>
      </c>
      <c r="O30">
        <v>49.70515912403912</v>
      </c>
      <c r="P30">
        <v>60.960908804666367</v>
      </c>
      <c r="Q30">
        <v>5.4820168642475826</v>
      </c>
      <c r="R30">
        <v>10.599826368190357</v>
      </c>
      <c r="S30">
        <v>6.6071500646879233</v>
      </c>
      <c r="T30">
        <v>0</v>
      </c>
      <c r="U30">
        <v>275.80703071264094</v>
      </c>
      <c r="V30">
        <v>4.6080024615118873</v>
      </c>
      <c r="W30">
        <v>7.2418164392300426</v>
      </c>
      <c r="X30">
        <v>27.391352969075914</v>
      </c>
      <c r="Y30">
        <v>0</v>
      </c>
      <c r="Z30">
        <v>1.9557999999999998</v>
      </c>
      <c r="AA30">
        <v>0.96316789396785618</v>
      </c>
      <c r="AB30">
        <v>3.3625133625547901</v>
      </c>
      <c r="AC30">
        <v>0</v>
      </c>
      <c r="AD30">
        <v>2.3420401262784383</v>
      </c>
      <c r="AE30">
        <v>12.706122389689002</v>
      </c>
      <c r="AF30">
        <v>0</v>
      </c>
      <c r="AG30">
        <v>0</v>
      </c>
      <c r="AH30">
        <v>24.006414036944268</v>
      </c>
      <c r="AI30">
        <v>0.98173159643080765</v>
      </c>
      <c r="AJ30">
        <v>0</v>
      </c>
      <c r="AK30">
        <v>13.506812048215403</v>
      </c>
      <c r="AL30">
        <v>3.2460998939851007</v>
      </c>
      <c r="AM30">
        <v>1.3416898858275932</v>
      </c>
      <c r="AN30">
        <v>0</v>
      </c>
      <c r="AO30">
        <v>0</v>
      </c>
      <c r="AP30">
        <v>0.55313576288874966</v>
      </c>
      <c r="AQ30">
        <v>0</v>
      </c>
      <c r="AR30">
        <v>1.1216639469839278</v>
      </c>
      <c r="AS30">
        <v>2.5967741160509288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32.466573069753998</v>
      </c>
      <c r="BB30">
        <f t="shared" si="0"/>
        <v>744.24570132627537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164.66635676675153</v>
      </c>
      <c r="L31">
        <v>65.341445133436721</v>
      </c>
      <c r="M31">
        <v>0</v>
      </c>
      <c r="N31">
        <v>29.616871452132667</v>
      </c>
      <c r="O31">
        <v>49.70515912403912</v>
      </c>
      <c r="P31">
        <v>60.960908804666367</v>
      </c>
      <c r="Q31">
        <v>5.4820168642475826</v>
      </c>
      <c r="R31">
        <v>10.599826368190357</v>
      </c>
      <c r="S31">
        <v>6.6071500646879233</v>
      </c>
      <c r="T31">
        <v>0</v>
      </c>
      <c r="U31">
        <v>275.80703071264094</v>
      </c>
      <c r="V31">
        <v>4.6080024615118873</v>
      </c>
      <c r="W31">
        <v>7.2418164392300426</v>
      </c>
      <c r="X31">
        <v>27.391352969075914</v>
      </c>
      <c r="Y31">
        <v>0</v>
      </c>
      <c r="Z31">
        <v>4.9939954727614273</v>
      </c>
      <c r="AA31">
        <v>3.5685375057399287</v>
      </c>
      <c r="AB31">
        <v>6.7593380438321846</v>
      </c>
      <c r="AC31">
        <v>0</v>
      </c>
      <c r="AD31">
        <v>4.6840802525568765</v>
      </c>
      <c r="AE31">
        <v>12.710080845543729</v>
      </c>
      <c r="AF31">
        <v>0</v>
      </c>
      <c r="AG31">
        <v>0</v>
      </c>
      <c r="AH31">
        <v>29.64354785190983</v>
      </c>
      <c r="AI31">
        <v>4.2541705964308072</v>
      </c>
      <c r="AJ31">
        <v>0</v>
      </c>
      <c r="AK31">
        <v>13.506812048215403</v>
      </c>
      <c r="AL31">
        <v>0.64921987278212057</v>
      </c>
      <c r="AM31">
        <v>2.7039157184303901</v>
      </c>
      <c r="AN31">
        <v>0</v>
      </c>
      <c r="AO31">
        <v>0</v>
      </c>
      <c r="AP31">
        <v>0.55313576288874966</v>
      </c>
      <c r="AQ31">
        <v>0</v>
      </c>
      <c r="AR31">
        <v>2.8041599999999995</v>
      </c>
      <c r="AS31">
        <v>2.5967741160509288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33.333648479356057</v>
      </c>
      <c r="BB31">
        <f t="shared" si="0"/>
        <v>764.12205676839744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164.66635676675153</v>
      </c>
      <c r="L32">
        <v>65.341445133436721</v>
      </c>
      <c r="M32">
        <v>0</v>
      </c>
      <c r="N32">
        <v>29.616871452132667</v>
      </c>
      <c r="O32">
        <v>49.70515912403912</v>
      </c>
      <c r="P32">
        <v>60.960908804666367</v>
      </c>
      <c r="Q32">
        <v>5.4820168642475826</v>
      </c>
      <c r="R32">
        <v>10.599826368190357</v>
      </c>
      <c r="S32">
        <v>6.6071500646879233</v>
      </c>
      <c r="T32">
        <v>0</v>
      </c>
      <c r="U32">
        <v>275.80703071264094</v>
      </c>
      <c r="V32">
        <v>4.6080024615118873</v>
      </c>
      <c r="W32">
        <v>7.2418164392300426</v>
      </c>
      <c r="X32">
        <v>27.391352969075914</v>
      </c>
      <c r="Y32">
        <v>0</v>
      </c>
      <c r="Z32">
        <v>4.9939954727614273</v>
      </c>
      <c r="AA32">
        <v>3.5685375057399287</v>
      </c>
      <c r="AB32">
        <v>6.7593380438321846</v>
      </c>
      <c r="AC32">
        <v>0</v>
      </c>
      <c r="AD32">
        <v>7.0261203788353157</v>
      </c>
      <c r="AE32">
        <v>12.710080845543729</v>
      </c>
      <c r="AF32">
        <v>0</v>
      </c>
      <c r="AG32">
        <v>0</v>
      </c>
      <c r="AH32">
        <v>30.00801767595491</v>
      </c>
      <c r="AI32">
        <v>4.2541705964308072</v>
      </c>
      <c r="AJ32">
        <v>0</v>
      </c>
      <c r="AK32">
        <v>13.506812048215403</v>
      </c>
      <c r="AL32">
        <v>0.64921987278212057</v>
      </c>
      <c r="AM32">
        <v>4.0661415510331871</v>
      </c>
      <c r="AN32">
        <v>0</v>
      </c>
      <c r="AO32">
        <v>0</v>
      </c>
      <c r="AP32">
        <v>0.39044878939678557</v>
      </c>
      <c r="AQ32">
        <v>0</v>
      </c>
      <c r="AR32">
        <v>7.0103999999999989</v>
      </c>
      <c r="AS32">
        <v>2.5967741160509288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33.672742151590406</v>
      </c>
      <c r="BB32">
        <f t="shared" si="0"/>
        <v>771.89525190559743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164.66635676675153</v>
      </c>
      <c r="L33">
        <v>65.341445133436721</v>
      </c>
      <c r="M33">
        <v>0</v>
      </c>
      <c r="N33">
        <v>29.616871452132667</v>
      </c>
      <c r="O33">
        <v>49.70515912403912</v>
      </c>
      <c r="P33">
        <v>60.960908804666367</v>
      </c>
      <c r="Q33">
        <v>5.4820168642475826</v>
      </c>
      <c r="R33">
        <v>10.599826368190357</v>
      </c>
      <c r="S33">
        <v>6.6071500646879233</v>
      </c>
      <c r="T33">
        <v>0</v>
      </c>
      <c r="U33">
        <v>275.80703071264094</v>
      </c>
      <c r="V33">
        <v>4.6080024615118873</v>
      </c>
      <c r="W33">
        <v>10.188782283639261</v>
      </c>
      <c r="X33">
        <v>24.24413993886402</v>
      </c>
      <c r="Y33">
        <v>0</v>
      </c>
      <c r="Z33">
        <v>4.9939954727614273</v>
      </c>
      <c r="AA33">
        <v>3.5685375057399287</v>
      </c>
      <c r="AB33">
        <v>6.7593380438321846</v>
      </c>
      <c r="AC33">
        <v>0</v>
      </c>
      <c r="AD33">
        <v>7.0261203788353157</v>
      </c>
      <c r="AE33">
        <v>12.710080845543729</v>
      </c>
      <c r="AF33">
        <v>0</v>
      </c>
      <c r="AG33">
        <v>0</v>
      </c>
      <c r="AH33">
        <v>30.00801767595491</v>
      </c>
      <c r="AI33">
        <v>4.2541705964308072</v>
      </c>
      <c r="AJ33">
        <v>0</v>
      </c>
      <c r="AK33">
        <v>13.506812048215403</v>
      </c>
      <c r="AL33">
        <v>3.2460998939851007</v>
      </c>
      <c r="AM33">
        <v>4.0661415510331871</v>
      </c>
      <c r="AN33">
        <v>0</v>
      </c>
      <c r="AO33">
        <v>0</v>
      </c>
      <c r="AP33">
        <v>0.39044878939678557</v>
      </c>
      <c r="AQ33">
        <v>0</v>
      </c>
      <c r="AR33">
        <v>7.0103999999999989</v>
      </c>
      <c r="AS33">
        <v>4.2368419369651429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33.841476239024345</v>
      </c>
      <c r="BB33">
        <f t="shared" si="0"/>
        <v>775.76321847447787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164.66635676675153</v>
      </c>
      <c r="L34">
        <v>65.341445133436721</v>
      </c>
      <c r="M34">
        <v>0</v>
      </c>
      <c r="N34">
        <v>29.616871452132667</v>
      </c>
      <c r="O34">
        <v>49.70515912403912</v>
      </c>
      <c r="P34">
        <v>60.960908804666367</v>
      </c>
      <c r="Q34">
        <v>5.4820168642475826</v>
      </c>
      <c r="R34">
        <v>10.599826368190357</v>
      </c>
      <c r="S34">
        <v>6.6071500646879233</v>
      </c>
      <c r="T34">
        <v>0</v>
      </c>
      <c r="U34">
        <v>275.80703071264094</v>
      </c>
      <c r="V34">
        <v>4.6080024615118873</v>
      </c>
      <c r="W34">
        <v>10.188782283639261</v>
      </c>
      <c r="X34">
        <v>24.24413993886402</v>
      </c>
      <c r="Y34">
        <v>0</v>
      </c>
      <c r="Z34">
        <v>4.9939954727614273</v>
      </c>
      <c r="AA34">
        <v>3.5685375057399287</v>
      </c>
      <c r="AB34">
        <v>6.7593380438321846</v>
      </c>
      <c r="AC34">
        <v>0</v>
      </c>
      <c r="AD34">
        <v>7.0261203788353157</v>
      </c>
      <c r="AE34">
        <v>12.710080845543729</v>
      </c>
      <c r="AF34">
        <v>0</v>
      </c>
      <c r="AG34">
        <v>0</v>
      </c>
      <c r="AH34">
        <v>30.00801767595491</v>
      </c>
      <c r="AI34">
        <v>4.2541705964308072</v>
      </c>
      <c r="AJ34">
        <v>0</v>
      </c>
      <c r="AK34">
        <v>13.506812048215403</v>
      </c>
      <c r="AL34">
        <v>3.2460998939851007</v>
      </c>
      <c r="AM34">
        <v>4.0661415510331871</v>
      </c>
      <c r="AN34">
        <v>0</v>
      </c>
      <c r="AO34">
        <v>0</v>
      </c>
      <c r="AP34">
        <v>0.39044878939678557</v>
      </c>
      <c r="AQ34">
        <v>0</v>
      </c>
      <c r="AR34">
        <v>7.0103999999999989</v>
      </c>
      <c r="AS34">
        <v>4.2368419369651429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33.841476239024345</v>
      </c>
      <c r="BB34">
        <f t="shared" si="0"/>
        <v>775.76321847447787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164.66635676675153</v>
      </c>
      <c r="L35">
        <v>65.341445133436721</v>
      </c>
      <c r="M35">
        <v>0</v>
      </c>
      <c r="N35">
        <v>29.616871452132667</v>
      </c>
      <c r="O35">
        <v>49.70515912403912</v>
      </c>
      <c r="P35">
        <v>60.960908804666367</v>
      </c>
      <c r="Q35">
        <v>5.4820168642475826</v>
      </c>
      <c r="R35">
        <v>10.599826368190357</v>
      </c>
      <c r="S35">
        <v>6.6071500646879233</v>
      </c>
      <c r="T35">
        <v>0</v>
      </c>
      <c r="U35">
        <v>275.80703071264094</v>
      </c>
      <c r="V35">
        <v>4.6080024615118873</v>
      </c>
      <c r="W35">
        <v>10.188782283639261</v>
      </c>
      <c r="X35">
        <v>24.24413993886402</v>
      </c>
      <c r="Y35">
        <v>0</v>
      </c>
      <c r="Z35">
        <v>4.9939954727614273</v>
      </c>
      <c r="AA35">
        <v>3.5685375057399287</v>
      </c>
      <c r="AB35">
        <v>6.7593380438321846</v>
      </c>
      <c r="AC35">
        <v>0</v>
      </c>
      <c r="AD35">
        <v>7.0261203788353157</v>
      </c>
      <c r="AE35">
        <v>12.710080845543729</v>
      </c>
      <c r="AF35">
        <v>0</v>
      </c>
      <c r="AG35">
        <v>0</v>
      </c>
      <c r="AH35">
        <v>30.00801767595491</v>
      </c>
      <c r="AI35">
        <v>4.2541705964308072</v>
      </c>
      <c r="AJ35">
        <v>0</v>
      </c>
      <c r="AK35">
        <v>13.506812048215403</v>
      </c>
      <c r="AL35">
        <v>3.2460998939851007</v>
      </c>
      <c r="AM35">
        <v>2.7039157184303901</v>
      </c>
      <c r="AN35">
        <v>0</v>
      </c>
      <c r="AO35">
        <v>0</v>
      </c>
      <c r="AP35">
        <v>0.39044878939678557</v>
      </c>
      <c r="AQ35">
        <v>0</v>
      </c>
      <c r="AR35">
        <v>2.8041599999999995</v>
      </c>
      <c r="AS35">
        <v>4.2368419369651429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33.608714367221552</v>
      </c>
      <c r="BB35">
        <f t="shared" si="0"/>
        <v>770.42751451367792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164.66635676675153</v>
      </c>
      <c r="L36">
        <v>65.341445133436721</v>
      </c>
      <c r="M36">
        <v>0</v>
      </c>
      <c r="N36">
        <v>29.616871452132667</v>
      </c>
      <c r="O36">
        <v>49.70515912403912</v>
      </c>
      <c r="P36">
        <v>60.960908804666367</v>
      </c>
      <c r="Q36">
        <v>5.4820168642475826</v>
      </c>
      <c r="R36">
        <v>10.599826368190357</v>
      </c>
      <c r="S36">
        <v>6.6071500646879233</v>
      </c>
      <c r="T36">
        <v>0</v>
      </c>
      <c r="U36">
        <v>275.80703071264094</v>
      </c>
      <c r="V36">
        <v>4.6080024615118873</v>
      </c>
      <c r="W36">
        <v>10.188782283639261</v>
      </c>
      <c r="X36">
        <v>24.24413993886402</v>
      </c>
      <c r="Y36">
        <v>0</v>
      </c>
      <c r="Z36">
        <v>4.9939954727614273</v>
      </c>
      <c r="AA36">
        <v>3.5685375057399287</v>
      </c>
      <c r="AB36">
        <v>4.4604768515967423</v>
      </c>
      <c r="AC36">
        <v>0</v>
      </c>
      <c r="AD36">
        <v>7.0261203788353157</v>
      </c>
      <c r="AE36">
        <v>12.710080845543729</v>
      </c>
      <c r="AF36">
        <v>0</v>
      </c>
      <c r="AG36">
        <v>0</v>
      </c>
      <c r="AH36">
        <v>29.64354785190983</v>
      </c>
      <c r="AI36">
        <v>4.2541705964308072</v>
      </c>
      <c r="AJ36">
        <v>0</v>
      </c>
      <c r="AK36">
        <v>13.506812048215403</v>
      </c>
      <c r="AL36">
        <v>3.2460998939851007</v>
      </c>
      <c r="AM36">
        <v>1.3553805170110624</v>
      </c>
      <c r="AN36">
        <v>0</v>
      </c>
      <c r="AO36">
        <v>0</v>
      </c>
      <c r="AP36">
        <v>0.39044878939678557</v>
      </c>
      <c r="AQ36">
        <v>0</v>
      </c>
      <c r="AR36">
        <v>1.6824960530160715</v>
      </c>
      <c r="AS36">
        <v>4.2368419369651429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33.39413280633778</v>
      </c>
      <c r="BB36">
        <f t="shared" si="0"/>
        <v>765.50856590987792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164.66635676675153</v>
      </c>
      <c r="L37">
        <v>65.341445133436721</v>
      </c>
      <c r="M37">
        <v>0</v>
      </c>
      <c r="N37">
        <v>29.616871452132667</v>
      </c>
      <c r="O37">
        <v>49.70515912403912</v>
      </c>
      <c r="P37">
        <v>60.960908804666367</v>
      </c>
      <c r="Q37">
        <v>5.4820168642475826</v>
      </c>
      <c r="R37">
        <v>10.599826368190357</v>
      </c>
      <c r="S37">
        <v>6.6071500646879233</v>
      </c>
      <c r="T37">
        <v>0</v>
      </c>
      <c r="U37">
        <v>275.80703071264094</v>
      </c>
      <c r="V37">
        <v>4.6080024615118873</v>
      </c>
      <c r="W37">
        <v>7.2418164392300426</v>
      </c>
      <c r="X37">
        <v>24.24413993886402</v>
      </c>
      <c r="Y37">
        <v>0</v>
      </c>
      <c r="Z37">
        <v>1.9557999999999998</v>
      </c>
      <c r="AA37">
        <v>0.96316789396785618</v>
      </c>
      <c r="AB37">
        <v>0.85778399999999988</v>
      </c>
      <c r="AC37">
        <v>0</v>
      </c>
      <c r="AD37">
        <v>4.6840802525568765</v>
      </c>
      <c r="AE37">
        <v>8.4443597628887481</v>
      </c>
      <c r="AF37">
        <v>0</v>
      </c>
      <c r="AG37">
        <v>0</v>
      </c>
      <c r="AH37">
        <v>24.006414036944268</v>
      </c>
      <c r="AI37">
        <v>1.3089755482154037</v>
      </c>
      <c r="AJ37">
        <v>0</v>
      </c>
      <c r="AK37">
        <v>13.506812048215403</v>
      </c>
      <c r="AL37">
        <v>3.2460998939851007</v>
      </c>
      <c r="AM37">
        <v>2.7039157184303901</v>
      </c>
      <c r="AN37">
        <v>0</v>
      </c>
      <c r="AO37">
        <v>0</v>
      </c>
      <c r="AP37">
        <v>0.39044878939678557</v>
      </c>
      <c r="AQ37">
        <v>0</v>
      </c>
      <c r="AR37">
        <v>1.6824960530160715</v>
      </c>
      <c r="AS37">
        <v>4.2368419369651429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32.305879058716172</v>
      </c>
      <c r="BB37">
        <f t="shared" si="0"/>
        <v>740.56204100626496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164.66635676675153</v>
      </c>
      <c r="L38">
        <v>65.341445133436721</v>
      </c>
      <c r="M38">
        <v>0</v>
      </c>
      <c r="N38">
        <v>29.616871452132667</v>
      </c>
      <c r="O38">
        <v>49.70515912403912</v>
      </c>
      <c r="P38">
        <v>60.960908804666367</v>
      </c>
      <c r="Q38">
        <v>5.4820168642475826</v>
      </c>
      <c r="R38">
        <v>10.599826368190357</v>
      </c>
      <c r="S38">
        <v>6.6071500646879233</v>
      </c>
      <c r="T38">
        <v>0</v>
      </c>
      <c r="U38">
        <v>275.80703071264094</v>
      </c>
      <c r="V38">
        <v>4.6080024615118873</v>
      </c>
      <c r="W38">
        <v>7.2418164392300426</v>
      </c>
      <c r="X38">
        <v>24.24413993886402</v>
      </c>
      <c r="Y38">
        <v>0</v>
      </c>
      <c r="Z38">
        <v>0.27939999999999993</v>
      </c>
      <c r="AA38">
        <v>0</v>
      </c>
      <c r="AB38">
        <v>0.85778399999999988</v>
      </c>
      <c r="AC38">
        <v>0</v>
      </c>
      <c r="AD38">
        <v>4.6840802525568765</v>
      </c>
      <c r="AE38">
        <v>8.4443597628887481</v>
      </c>
      <c r="AF38">
        <v>0</v>
      </c>
      <c r="AG38">
        <v>0</v>
      </c>
      <c r="AH38">
        <v>18.004810657482782</v>
      </c>
      <c r="AI38">
        <v>0</v>
      </c>
      <c r="AJ38">
        <v>0</v>
      </c>
      <c r="AK38">
        <v>13.506812048215403</v>
      </c>
      <c r="AL38">
        <v>3.2460998939851007</v>
      </c>
      <c r="AM38">
        <v>4.0387600296389055</v>
      </c>
      <c r="AN38">
        <v>0</v>
      </c>
      <c r="AO38">
        <v>0</v>
      </c>
      <c r="AP38">
        <v>0.39044878939678557</v>
      </c>
      <c r="AQ38">
        <v>0</v>
      </c>
      <c r="AR38">
        <v>2.8041599999999995</v>
      </c>
      <c r="AS38">
        <v>4.2368419369651429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31.992644966763866</v>
      </c>
      <c r="BB38">
        <f t="shared" si="0"/>
        <v>733.38163653476511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164.66635676675153</v>
      </c>
      <c r="L39">
        <v>65.340473674799398</v>
      </c>
      <c r="M39">
        <v>0</v>
      </c>
      <c r="N39">
        <v>29.616871452132667</v>
      </c>
      <c r="O39">
        <v>49.70515912403912</v>
      </c>
      <c r="P39">
        <v>60.960908804666367</v>
      </c>
      <c r="Q39">
        <v>5.4820168642475826</v>
      </c>
      <c r="R39">
        <v>10.599826368190357</v>
      </c>
      <c r="S39">
        <v>6.6071500646879233</v>
      </c>
      <c r="T39">
        <v>0</v>
      </c>
      <c r="U39">
        <v>275.80703071264094</v>
      </c>
      <c r="V39">
        <v>4.6080024615118873</v>
      </c>
      <c r="W39">
        <v>10.188782283639261</v>
      </c>
      <c r="X39">
        <v>24.24413993886402</v>
      </c>
      <c r="Y39">
        <v>0</v>
      </c>
      <c r="Z39">
        <v>0</v>
      </c>
      <c r="AA39">
        <v>0</v>
      </c>
      <c r="AB39">
        <v>0.85778399999999988</v>
      </c>
      <c r="AC39">
        <v>0</v>
      </c>
      <c r="AD39">
        <v>4.6840802525568765</v>
      </c>
      <c r="AE39">
        <v>8.4443597628887481</v>
      </c>
      <c r="AF39">
        <v>0</v>
      </c>
      <c r="AG39">
        <v>0</v>
      </c>
      <c r="AH39">
        <v>12.003207018472134</v>
      </c>
      <c r="AI39">
        <v>0</v>
      </c>
      <c r="AJ39">
        <v>0</v>
      </c>
      <c r="AK39">
        <v>13.506812048215403</v>
      </c>
      <c r="AL39">
        <v>3.2460998939851007</v>
      </c>
      <c r="AM39">
        <v>4.0387600296389055</v>
      </c>
      <c r="AN39">
        <v>0</v>
      </c>
      <c r="AO39">
        <v>0</v>
      </c>
      <c r="AP39">
        <v>0.39044878939678557</v>
      </c>
      <c r="AQ39">
        <v>0</v>
      </c>
      <c r="AR39">
        <v>7.0103999999999989</v>
      </c>
      <c r="AS39">
        <v>2.5967741160509288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31.960507577064277</v>
      </c>
      <c r="BB39">
        <f t="shared" si="0"/>
        <v>732.64493685031164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164.66635676675153</v>
      </c>
      <c r="L40">
        <v>65.340473674799398</v>
      </c>
      <c r="M40">
        <v>0</v>
      </c>
      <c r="N40">
        <v>29.616871452132667</v>
      </c>
      <c r="O40">
        <v>49.70515912403912</v>
      </c>
      <c r="P40">
        <v>60.960908804666367</v>
      </c>
      <c r="Q40">
        <v>5.4820168642475826</v>
      </c>
      <c r="R40">
        <v>10.599826368190357</v>
      </c>
      <c r="S40">
        <v>6.6071500646879233</v>
      </c>
      <c r="T40">
        <v>0</v>
      </c>
      <c r="U40">
        <v>275.80703071264094</v>
      </c>
      <c r="V40">
        <v>4.6080024615118873</v>
      </c>
      <c r="W40">
        <v>10.188782283639261</v>
      </c>
      <c r="X40">
        <v>24.24413993886402</v>
      </c>
      <c r="Y40">
        <v>0</v>
      </c>
      <c r="Z40">
        <v>0</v>
      </c>
      <c r="AA40">
        <v>0</v>
      </c>
      <c r="AB40">
        <v>0.85778399999999988</v>
      </c>
      <c r="AC40">
        <v>0</v>
      </c>
      <c r="AD40">
        <v>4.6840802525568765</v>
      </c>
      <c r="AE40">
        <v>8.4443597628887481</v>
      </c>
      <c r="AF40">
        <v>0</v>
      </c>
      <c r="AG40">
        <v>0</v>
      </c>
      <c r="AH40">
        <v>6.0016036390106455</v>
      </c>
      <c r="AI40">
        <v>0</v>
      </c>
      <c r="AJ40">
        <v>0</v>
      </c>
      <c r="AK40">
        <v>13.506812048215403</v>
      </c>
      <c r="AL40">
        <v>3.2460998939851007</v>
      </c>
      <c r="AM40">
        <v>4.0387600296389055</v>
      </c>
      <c r="AN40">
        <v>0</v>
      </c>
      <c r="AO40">
        <v>0</v>
      </c>
      <c r="AP40">
        <v>0.39044878939678557</v>
      </c>
      <c r="AQ40">
        <v>0</v>
      </c>
      <c r="AR40">
        <v>7.0103999999999989</v>
      </c>
      <c r="AS40">
        <v>2.5967741160509288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31.709640555802785</v>
      </c>
      <c r="BB40">
        <f t="shared" si="0"/>
        <v>726.89420049211162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164.66635676675153</v>
      </c>
      <c r="L41">
        <v>65.340473674799398</v>
      </c>
      <c r="M41">
        <v>0</v>
      </c>
      <c r="N41">
        <v>29.616871452132667</v>
      </c>
      <c r="O41">
        <v>49.70515912403912</v>
      </c>
      <c r="P41">
        <v>60.960908804666367</v>
      </c>
      <c r="Q41">
        <v>5.4820168642475826</v>
      </c>
      <c r="R41">
        <v>10.599826368190357</v>
      </c>
      <c r="S41">
        <v>6.6071500646879233</v>
      </c>
      <c r="T41">
        <v>0</v>
      </c>
      <c r="U41">
        <v>275.80703071264094</v>
      </c>
      <c r="V41">
        <v>4.6080024615118873</v>
      </c>
      <c r="W41">
        <v>9.8826193541132241</v>
      </c>
      <c r="X41">
        <v>34.387569492925159</v>
      </c>
      <c r="Y41">
        <v>0</v>
      </c>
      <c r="Z41">
        <v>0</v>
      </c>
      <c r="AA41">
        <v>0</v>
      </c>
      <c r="AB41">
        <v>0.85778399999999988</v>
      </c>
      <c r="AC41">
        <v>0</v>
      </c>
      <c r="AD41">
        <v>4.6840802525568765</v>
      </c>
      <c r="AE41">
        <v>8.4443597628887481</v>
      </c>
      <c r="AF41">
        <v>0</v>
      </c>
      <c r="AG41">
        <v>0</v>
      </c>
      <c r="AH41">
        <v>5.3455578519098301</v>
      </c>
      <c r="AI41">
        <v>0</v>
      </c>
      <c r="AJ41">
        <v>0</v>
      </c>
      <c r="AK41">
        <v>13.506812048215403</v>
      </c>
      <c r="AL41">
        <v>3.2460998939851007</v>
      </c>
      <c r="AM41">
        <v>4.0387600296389055</v>
      </c>
      <c r="AN41">
        <v>0</v>
      </c>
      <c r="AO41">
        <v>0</v>
      </c>
      <c r="AP41">
        <v>0.39044878939678557</v>
      </c>
      <c r="AQ41">
        <v>0</v>
      </c>
      <c r="AR41">
        <v>7.0103999999999989</v>
      </c>
      <c r="AS41">
        <v>2.5967741160509288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32.093415586807545</v>
      </c>
      <c r="BB41">
        <f t="shared" si="0"/>
        <v>735.69164629854117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164.66635676675153</v>
      </c>
      <c r="L42">
        <v>65.340473674799398</v>
      </c>
      <c r="M42">
        <v>0</v>
      </c>
      <c r="N42">
        <v>29.616871452132667</v>
      </c>
      <c r="O42">
        <v>49.70515912403912</v>
      </c>
      <c r="P42">
        <v>60.960908804666367</v>
      </c>
      <c r="Q42">
        <v>5.4820168642475826</v>
      </c>
      <c r="R42">
        <v>10.599826368190357</v>
      </c>
      <c r="S42">
        <v>6.6071500646879233</v>
      </c>
      <c r="T42">
        <v>0</v>
      </c>
      <c r="U42">
        <v>275.80703071264094</v>
      </c>
      <c r="V42">
        <v>4.6080024615118873</v>
      </c>
      <c r="W42">
        <v>9.8826193541132241</v>
      </c>
      <c r="X42">
        <v>34.387569492925159</v>
      </c>
      <c r="Y42">
        <v>0</v>
      </c>
      <c r="Z42">
        <v>0</v>
      </c>
      <c r="AA42">
        <v>0</v>
      </c>
      <c r="AB42">
        <v>0.85778399999999988</v>
      </c>
      <c r="AC42">
        <v>0</v>
      </c>
      <c r="AD42">
        <v>2.3080975007305362</v>
      </c>
      <c r="AE42">
        <v>5.6735541185556251</v>
      </c>
      <c r="AF42">
        <v>0</v>
      </c>
      <c r="AG42">
        <v>0</v>
      </c>
      <c r="AH42">
        <v>4.4951281759549149</v>
      </c>
      <c r="AI42">
        <v>0</v>
      </c>
      <c r="AJ42">
        <v>0</v>
      </c>
      <c r="AK42">
        <v>13.506812048215403</v>
      </c>
      <c r="AL42">
        <v>3.2460998939851007</v>
      </c>
      <c r="AM42">
        <v>4.0387600296389055</v>
      </c>
      <c r="AN42">
        <v>0</v>
      </c>
      <c r="AO42">
        <v>0</v>
      </c>
      <c r="AP42">
        <v>0.39044878939678557</v>
      </c>
      <c r="AQ42">
        <v>0</v>
      </c>
      <c r="AR42">
        <v>2.8041599999999995</v>
      </c>
      <c r="AS42">
        <v>2.5967741160509288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31.666911039393163</v>
      </c>
      <c r="BB42">
        <f t="shared" si="0"/>
        <v>725.91469277384124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164.66635676675153</v>
      </c>
      <c r="L43">
        <v>65.340473674799398</v>
      </c>
      <c r="M43">
        <v>0</v>
      </c>
      <c r="N43">
        <v>29.616871452132667</v>
      </c>
      <c r="O43">
        <v>49.70515912403912</v>
      </c>
      <c r="P43">
        <v>60.960908804666367</v>
      </c>
      <c r="Q43">
        <v>5.4820168642475826</v>
      </c>
      <c r="R43">
        <v>10.599826368190357</v>
      </c>
      <c r="S43">
        <v>6.6071500646879233</v>
      </c>
      <c r="T43">
        <v>0</v>
      </c>
      <c r="U43">
        <v>275.80703071264094</v>
      </c>
      <c r="V43">
        <v>4.6080024615118873</v>
      </c>
      <c r="W43">
        <v>9.8826193541132241</v>
      </c>
      <c r="X43">
        <v>34.387569492925159</v>
      </c>
      <c r="Y43">
        <v>0</v>
      </c>
      <c r="Z43">
        <v>0.27939999999999993</v>
      </c>
      <c r="AA43">
        <v>0</v>
      </c>
      <c r="AB43">
        <v>0.85778399999999988</v>
      </c>
      <c r="AC43">
        <v>0</v>
      </c>
      <c r="AD43">
        <v>2.3080975007305362</v>
      </c>
      <c r="AE43">
        <v>4.2221798814443741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13.506812048215403</v>
      </c>
      <c r="AL43">
        <v>3.2460998939851007</v>
      </c>
      <c r="AM43">
        <v>4.0387600296389055</v>
      </c>
      <c r="AN43">
        <v>0</v>
      </c>
      <c r="AO43">
        <v>0</v>
      </c>
      <c r="AP43">
        <v>0.39044878939678557</v>
      </c>
      <c r="AQ43">
        <v>0</v>
      </c>
      <c r="AR43">
        <v>1.6824960530160715</v>
      </c>
      <c r="AS43">
        <v>2.5967741160509288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31.383140605543073</v>
      </c>
      <c r="BB43">
        <f t="shared" si="0"/>
        <v>719.40969684764116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150.90699787176155</v>
      </c>
      <c r="L44">
        <v>65.340473674799398</v>
      </c>
      <c r="M44">
        <v>0</v>
      </c>
      <c r="N44">
        <v>29.616871452132667</v>
      </c>
      <c r="O44">
        <v>49.70515912403912</v>
      </c>
      <c r="P44">
        <v>60.960908804666367</v>
      </c>
      <c r="Q44">
        <v>5.4820168642475826</v>
      </c>
      <c r="R44">
        <v>10.599826368190357</v>
      </c>
      <c r="S44">
        <v>6.6071500646879233</v>
      </c>
      <c r="T44">
        <v>0</v>
      </c>
      <c r="U44">
        <v>275.80703071264094</v>
      </c>
      <c r="V44">
        <v>4.6080024615118873</v>
      </c>
      <c r="W44">
        <v>9.8826193541132241</v>
      </c>
      <c r="X44">
        <v>34.387569492925159</v>
      </c>
      <c r="Y44">
        <v>0</v>
      </c>
      <c r="Z44">
        <v>1.6646651575871423</v>
      </c>
      <c r="AA44">
        <v>0</v>
      </c>
      <c r="AB44">
        <v>0.85778399999999988</v>
      </c>
      <c r="AC44">
        <v>0</v>
      </c>
      <c r="AD44">
        <v>1.3916471292005843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13.506812048215403</v>
      </c>
      <c r="AL44">
        <v>3.2460998939851007</v>
      </c>
      <c r="AM44">
        <v>4.0387600296389055</v>
      </c>
      <c r="AN44">
        <v>0</v>
      </c>
      <c r="AO44">
        <v>0</v>
      </c>
      <c r="AP44">
        <v>0.39044878939678557</v>
      </c>
      <c r="AQ44">
        <v>0</v>
      </c>
      <c r="AR44">
        <v>1.6824960530160715</v>
      </c>
      <c r="AS44">
        <v>2.5967741160509288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30.651108742745325</v>
      </c>
      <c r="BB44">
        <f t="shared" si="0"/>
        <v>702.62900472006163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137.14221838429819</v>
      </c>
      <c r="L45">
        <v>65.111997739414818</v>
      </c>
      <c r="M45">
        <v>0</v>
      </c>
      <c r="N45">
        <v>29.616871452132667</v>
      </c>
      <c r="O45">
        <v>49.70515912403912</v>
      </c>
      <c r="P45">
        <v>60.960908804666367</v>
      </c>
      <c r="Q45">
        <v>5.4820168642475826</v>
      </c>
      <c r="R45">
        <v>10.599826368190357</v>
      </c>
      <c r="S45">
        <v>6.6071500646879233</v>
      </c>
      <c r="T45">
        <v>0</v>
      </c>
      <c r="U45">
        <v>275.80703071264094</v>
      </c>
      <c r="V45">
        <v>4.6080024615118873</v>
      </c>
      <c r="W45">
        <v>9.8827883583690976</v>
      </c>
      <c r="X45">
        <v>34.387569492925159</v>
      </c>
      <c r="Y45">
        <v>0</v>
      </c>
      <c r="Z45">
        <v>1.6646651575871423</v>
      </c>
      <c r="AA45">
        <v>0</v>
      </c>
      <c r="AB45">
        <v>0.85778399999999988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13.506812048215403</v>
      </c>
      <c r="AL45">
        <v>3.2460998939851007</v>
      </c>
      <c r="AM45">
        <v>4.0387600296389055</v>
      </c>
      <c r="AN45">
        <v>0</v>
      </c>
      <c r="AO45">
        <v>0</v>
      </c>
      <c r="AP45">
        <v>0.39044878939678557</v>
      </c>
      <c r="AQ45">
        <v>0</v>
      </c>
      <c r="AR45">
        <v>2.8041599999999995</v>
      </c>
      <c r="AS45">
        <v>4.2368419369651429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30.123467268345731</v>
      </c>
      <c r="BB45">
        <f t="shared" si="0"/>
        <v>690.53364441456677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123.49935496966413</v>
      </c>
      <c r="L46">
        <v>65.111997739414818</v>
      </c>
      <c r="M46">
        <v>0</v>
      </c>
      <c r="N46">
        <v>29.616871452132667</v>
      </c>
      <c r="O46">
        <v>49.70515912403912</v>
      </c>
      <c r="P46">
        <v>60.960908804666367</v>
      </c>
      <c r="Q46">
        <v>5.4820168642475826</v>
      </c>
      <c r="R46">
        <v>10.599826368190357</v>
      </c>
      <c r="S46">
        <v>6.6071500646879233</v>
      </c>
      <c r="T46">
        <v>0</v>
      </c>
      <c r="U46">
        <v>275.80703071264094</v>
      </c>
      <c r="V46">
        <v>4.6080024615118873</v>
      </c>
      <c r="W46">
        <v>9.8827883583690976</v>
      </c>
      <c r="X46">
        <v>34.387569492925159</v>
      </c>
      <c r="Y46">
        <v>0</v>
      </c>
      <c r="Z46">
        <v>1.6646651575871423</v>
      </c>
      <c r="AA46">
        <v>0</v>
      </c>
      <c r="AB46">
        <v>0.85778399999999988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13.506812048215403</v>
      </c>
      <c r="AL46">
        <v>3.2460998939851007</v>
      </c>
      <c r="AM46">
        <v>4.0387600296389055</v>
      </c>
      <c r="AN46">
        <v>0</v>
      </c>
      <c r="AO46">
        <v>0</v>
      </c>
      <c r="AP46">
        <v>0.39044878939678557</v>
      </c>
      <c r="AQ46">
        <v>0</v>
      </c>
      <c r="AR46">
        <v>7.0103999999999989</v>
      </c>
      <c r="AS46">
        <v>4.2368419369651429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29.729016409614015</v>
      </c>
      <c r="BB46">
        <f t="shared" si="0"/>
        <v>681.49147185866434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123.49935496966413</v>
      </c>
      <c r="L47">
        <v>65.111997739414818</v>
      </c>
      <c r="M47">
        <v>0</v>
      </c>
      <c r="N47">
        <v>29.616871452132667</v>
      </c>
      <c r="O47">
        <v>49.70515912403912</v>
      </c>
      <c r="P47">
        <v>60.960908804666367</v>
      </c>
      <c r="Q47">
        <v>5.4820168642475826</v>
      </c>
      <c r="R47">
        <v>10.599826368190357</v>
      </c>
      <c r="S47">
        <v>6.6071500646879233</v>
      </c>
      <c r="T47">
        <v>0</v>
      </c>
      <c r="U47">
        <v>275.80703071264094</v>
      </c>
      <c r="V47">
        <v>4.6080024615118873</v>
      </c>
      <c r="W47">
        <v>7.4613810363792679</v>
      </c>
      <c r="X47">
        <v>24.24413993886402</v>
      </c>
      <c r="Y47">
        <v>0</v>
      </c>
      <c r="Z47">
        <v>1.6646651575871423</v>
      </c>
      <c r="AA47">
        <v>0</v>
      </c>
      <c r="AB47">
        <v>0.85778399999999988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13.506812048215403</v>
      </c>
      <c r="AL47">
        <v>3.2460998939851007</v>
      </c>
      <c r="AM47">
        <v>4.0387600296389055</v>
      </c>
      <c r="AN47">
        <v>0</v>
      </c>
      <c r="AO47">
        <v>0</v>
      </c>
      <c r="AP47">
        <v>0.55313576288874966</v>
      </c>
      <c r="AQ47">
        <v>0</v>
      </c>
      <c r="AR47">
        <v>7.0103999999999989</v>
      </c>
      <c r="AS47">
        <v>4.2368419369651429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29.210606543687053</v>
      </c>
      <c r="BB47">
        <f t="shared" si="0"/>
        <v>669.60773182203218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123.49935496966413</v>
      </c>
      <c r="L48">
        <v>65.111997739414818</v>
      </c>
      <c r="M48">
        <v>0</v>
      </c>
      <c r="N48">
        <v>29.616871452132667</v>
      </c>
      <c r="O48">
        <v>49.70515912403912</v>
      </c>
      <c r="P48">
        <v>60.960908804666367</v>
      </c>
      <c r="Q48">
        <v>5.4820168642475826</v>
      </c>
      <c r="R48">
        <v>10.599826368190357</v>
      </c>
      <c r="S48">
        <v>6.6071500646879233</v>
      </c>
      <c r="T48">
        <v>0</v>
      </c>
      <c r="U48">
        <v>275.80703071264094</v>
      </c>
      <c r="V48">
        <v>4.6080024615118873</v>
      </c>
      <c r="W48">
        <v>7.4613810363792679</v>
      </c>
      <c r="X48">
        <v>24.24413993886402</v>
      </c>
      <c r="Y48">
        <v>0</v>
      </c>
      <c r="Z48">
        <v>1.6646651575871423</v>
      </c>
      <c r="AA48">
        <v>0</v>
      </c>
      <c r="AB48">
        <v>0.85778399999999988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13.506812048215403</v>
      </c>
      <c r="AL48">
        <v>3.2460998939851007</v>
      </c>
      <c r="AM48">
        <v>4.0387600296389055</v>
      </c>
      <c r="AN48">
        <v>0</v>
      </c>
      <c r="AO48">
        <v>0</v>
      </c>
      <c r="AP48">
        <v>0.55313576288874966</v>
      </c>
      <c r="AQ48">
        <v>0</v>
      </c>
      <c r="AR48">
        <v>2.8041599999999995</v>
      </c>
      <c r="AS48">
        <v>4.2368419369651429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29.034785711687054</v>
      </c>
      <c r="BB48">
        <f t="shared" si="0"/>
        <v>665.5773126540322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123.49935496966413</v>
      </c>
      <c r="L49">
        <v>65.111997739414818</v>
      </c>
      <c r="M49">
        <v>0</v>
      </c>
      <c r="N49">
        <v>29.616871452132667</v>
      </c>
      <c r="O49">
        <v>49.70515912403912</v>
      </c>
      <c r="P49">
        <v>60.960908804666367</v>
      </c>
      <c r="Q49">
        <v>5.4820168642475826</v>
      </c>
      <c r="R49">
        <v>10.599826368190357</v>
      </c>
      <c r="S49">
        <v>6.6071500646879233</v>
      </c>
      <c r="T49">
        <v>0</v>
      </c>
      <c r="U49">
        <v>275.80703071264094</v>
      </c>
      <c r="V49">
        <v>4.6080024615118873</v>
      </c>
      <c r="W49">
        <v>7.4613810363792679</v>
      </c>
      <c r="X49">
        <v>24.24413993886402</v>
      </c>
      <c r="Y49">
        <v>0</v>
      </c>
      <c r="Z49">
        <v>1.6646651575871423</v>
      </c>
      <c r="AA49">
        <v>0</v>
      </c>
      <c r="AB49">
        <v>0.85778399999999988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13.506812048215403</v>
      </c>
      <c r="AL49">
        <v>0.64921987278212057</v>
      </c>
      <c r="AM49">
        <v>4.0387600296389055</v>
      </c>
      <c r="AN49">
        <v>0</v>
      </c>
      <c r="AO49">
        <v>0</v>
      </c>
      <c r="AP49">
        <v>0.55313576288874966</v>
      </c>
      <c r="AQ49">
        <v>0</v>
      </c>
      <c r="AR49">
        <v>1.6824960530160715</v>
      </c>
      <c r="AS49">
        <v>2.6309421790857859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28.812223963937484</v>
      </c>
      <c r="BB49">
        <f t="shared" si="0"/>
        <v>660.47543067571553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123.49935496966413</v>
      </c>
      <c r="L50">
        <v>65.111997739414818</v>
      </c>
      <c r="M50">
        <v>0</v>
      </c>
      <c r="N50">
        <v>29.616871452132667</v>
      </c>
      <c r="O50">
        <v>49.70515912403912</v>
      </c>
      <c r="P50">
        <v>60.960908804666367</v>
      </c>
      <c r="Q50">
        <v>5.4820168642475826</v>
      </c>
      <c r="R50">
        <v>10.599826368190357</v>
      </c>
      <c r="S50">
        <v>6.6071500646879233</v>
      </c>
      <c r="T50">
        <v>0</v>
      </c>
      <c r="U50">
        <v>275.80703071264094</v>
      </c>
      <c r="V50">
        <v>4.6080024615118873</v>
      </c>
      <c r="W50">
        <v>7.4613810363792679</v>
      </c>
      <c r="X50">
        <v>24.24413993886402</v>
      </c>
      <c r="Y50">
        <v>0</v>
      </c>
      <c r="Z50">
        <v>0.27939999999999993</v>
      </c>
      <c r="AA50">
        <v>0</v>
      </c>
      <c r="AB50">
        <v>0.85778399999999988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13.506812048215403</v>
      </c>
      <c r="AL50">
        <v>0.64921987278212057</v>
      </c>
      <c r="AM50">
        <v>4.0387600296389055</v>
      </c>
      <c r="AN50">
        <v>0</v>
      </c>
      <c r="AO50">
        <v>0</v>
      </c>
      <c r="AP50">
        <v>0.71582273638071381</v>
      </c>
      <c r="AQ50">
        <v>0</v>
      </c>
      <c r="AR50">
        <v>1.6824960530160715</v>
      </c>
      <c r="AS50">
        <v>2.6309421790857859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28.761120195842309</v>
      </c>
      <c r="BB50">
        <f t="shared" si="0"/>
        <v>659.30395625971562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123.06512948503236</v>
      </c>
      <c r="L51">
        <v>18.72267788812615</v>
      </c>
      <c r="M51">
        <v>0</v>
      </c>
      <c r="N51">
        <v>29.616871452132667</v>
      </c>
      <c r="O51">
        <v>49.70515912403912</v>
      </c>
      <c r="P51">
        <v>60.960908804666367</v>
      </c>
      <c r="Q51">
        <v>5.4820168642475826</v>
      </c>
      <c r="R51">
        <v>10.599826368190357</v>
      </c>
      <c r="S51">
        <v>6.6071500646879233</v>
      </c>
      <c r="T51">
        <v>0</v>
      </c>
      <c r="U51">
        <v>275.80703071264094</v>
      </c>
      <c r="V51">
        <v>4.6002209217037553</v>
      </c>
      <c r="W51">
        <v>9.8827883583690976</v>
      </c>
      <c r="X51">
        <v>34.387569492925159</v>
      </c>
      <c r="Y51">
        <v>0</v>
      </c>
      <c r="Z51">
        <v>0</v>
      </c>
      <c r="AA51">
        <v>0</v>
      </c>
      <c r="AB51">
        <v>0.85778399999999988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13.506812048215403</v>
      </c>
      <c r="AL51">
        <v>0.64921987278212057</v>
      </c>
      <c r="AM51">
        <v>4.0387600296389055</v>
      </c>
      <c r="AN51">
        <v>0</v>
      </c>
      <c r="AO51">
        <v>0</v>
      </c>
      <c r="AP51">
        <v>0.71582273638071381</v>
      </c>
      <c r="AQ51">
        <v>0</v>
      </c>
      <c r="AR51">
        <v>1.6824960530160715</v>
      </c>
      <c r="AS51">
        <v>2.6309421790857859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27.317101993855786</v>
      </c>
      <c r="BB51">
        <f t="shared" si="0"/>
        <v>626.20208446202469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123.06469613795898</v>
      </c>
      <c r="L52">
        <v>18.660141608443265</v>
      </c>
      <c r="M52">
        <v>0</v>
      </c>
      <c r="N52">
        <v>29.616871452132667</v>
      </c>
      <c r="O52">
        <v>49.70515912403912</v>
      </c>
      <c r="P52">
        <v>60.960908804666367</v>
      </c>
      <c r="Q52">
        <v>5.4820168642475826</v>
      </c>
      <c r="R52">
        <v>10.599826368190357</v>
      </c>
      <c r="S52">
        <v>6.6071500646879233</v>
      </c>
      <c r="T52">
        <v>0</v>
      </c>
      <c r="U52">
        <v>275.80703071264094</v>
      </c>
      <c r="V52">
        <v>4.6002209217037553</v>
      </c>
      <c r="W52">
        <v>9.8827883583690976</v>
      </c>
      <c r="X52">
        <v>34.387569492925159</v>
      </c>
      <c r="Y52">
        <v>0</v>
      </c>
      <c r="Z52">
        <v>0</v>
      </c>
      <c r="AA52">
        <v>0</v>
      </c>
      <c r="AB52">
        <v>0.85778399999999988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13.506812048215403</v>
      </c>
      <c r="AL52">
        <v>0.64921987278212057</v>
      </c>
      <c r="AM52">
        <v>4.0387600296389055</v>
      </c>
      <c r="AN52">
        <v>0</v>
      </c>
      <c r="AO52">
        <v>0</v>
      </c>
      <c r="AP52">
        <v>0.71582273638071381</v>
      </c>
      <c r="AQ52">
        <v>0</v>
      </c>
      <c r="AR52">
        <v>1.6824960530160715</v>
      </c>
      <c r="AS52">
        <v>2.6309421790857859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27.314469863457369</v>
      </c>
      <c r="BB52">
        <f t="shared" si="0"/>
        <v>626.14174696566681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80.077075831055211</v>
      </c>
      <c r="L53">
        <v>18.659867262447843</v>
      </c>
      <c r="M53">
        <v>0</v>
      </c>
      <c r="N53">
        <v>29.616871452132667</v>
      </c>
      <c r="O53">
        <v>49.70515912403912</v>
      </c>
      <c r="P53">
        <v>60.960908804666367</v>
      </c>
      <c r="Q53">
        <v>5.4820168642475826</v>
      </c>
      <c r="R53">
        <v>10.599826368190357</v>
      </c>
      <c r="S53">
        <v>6.6071500646879233</v>
      </c>
      <c r="T53">
        <v>0</v>
      </c>
      <c r="U53">
        <v>275.80703071264094</v>
      </c>
      <c r="V53">
        <v>4.0160658840270882</v>
      </c>
      <c r="W53">
        <v>9.8827883583690976</v>
      </c>
      <c r="X53">
        <v>34.836393938257658</v>
      </c>
      <c r="Y53">
        <v>0</v>
      </c>
      <c r="Z53">
        <v>0</v>
      </c>
      <c r="AA53">
        <v>0</v>
      </c>
      <c r="AB53">
        <v>2.4017951484032554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13.506812048215403</v>
      </c>
      <c r="AL53">
        <v>0.64921987278212057</v>
      </c>
      <c r="AM53">
        <v>4.0387600296389055</v>
      </c>
      <c r="AN53">
        <v>0</v>
      </c>
      <c r="AO53">
        <v>0</v>
      </c>
      <c r="AP53">
        <v>1.9522439469839279</v>
      </c>
      <c r="AQ53">
        <v>0</v>
      </c>
      <c r="AR53">
        <v>3.9258239469839276</v>
      </c>
      <c r="AS53">
        <v>2.6309421790857859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25.721912226780521</v>
      </c>
      <c r="BB53">
        <f t="shared" si="0"/>
        <v>589.63483961007444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80.07729812544504</v>
      </c>
      <c r="L54">
        <v>18.879057527976595</v>
      </c>
      <c r="M54">
        <v>0</v>
      </c>
      <c r="N54">
        <v>29.616871452132667</v>
      </c>
      <c r="O54">
        <v>49.70515912403912</v>
      </c>
      <c r="P54">
        <v>60.960908804666367</v>
      </c>
      <c r="Q54">
        <v>5.4820168642475826</v>
      </c>
      <c r="R54">
        <v>10.599826368190357</v>
      </c>
      <c r="S54">
        <v>6.6071500646879233</v>
      </c>
      <c r="T54">
        <v>0</v>
      </c>
      <c r="U54">
        <v>275.80703071264094</v>
      </c>
      <c r="V54">
        <v>4.0160658840270882</v>
      </c>
      <c r="W54">
        <v>9.8827883583690976</v>
      </c>
      <c r="X54">
        <v>34.836393938257658</v>
      </c>
      <c r="Y54">
        <v>0</v>
      </c>
      <c r="Z54">
        <v>0</v>
      </c>
      <c r="AA54">
        <v>0</v>
      </c>
      <c r="AB54">
        <v>2.4017951484032554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13.506812048215403</v>
      </c>
      <c r="AL54">
        <v>0.64921987278212057</v>
      </c>
      <c r="AM54">
        <v>4.0387600296389055</v>
      </c>
      <c r="AN54">
        <v>0</v>
      </c>
      <c r="AO54">
        <v>0</v>
      </c>
      <c r="AP54">
        <v>1.9522439469839279</v>
      </c>
      <c r="AQ54">
        <v>0</v>
      </c>
      <c r="AR54">
        <v>3.9258239469839276</v>
      </c>
      <c r="AS54">
        <v>2.6309421790857859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25.731083671785125</v>
      </c>
      <c r="BB54">
        <f t="shared" si="0"/>
        <v>589.84508072498852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80.07729812544504</v>
      </c>
      <c r="L55">
        <v>32.989016386142779</v>
      </c>
      <c r="M55">
        <v>0</v>
      </c>
      <c r="N55">
        <v>29.616871452132667</v>
      </c>
      <c r="O55">
        <v>49.70515912403912</v>
      </c>
      <c r="P55">
        <v>60.960908804666367</v>
      </c>
      <c r="Q55">
        <v>5.4820168642475826</v>
      </c>
      <c r="R55">
        <v>10.599826368190357</v>
      </c>
      <c r="S55">
        <v>6.6071500646879233</v>
      </c>
      <c r="T55">
        <v>0</v>
      </c>
      <c r="U55">
        <v>275.80703071264094</v>
      </c>
      <c r="V55">
        <v>4.0160658840270882</v>
      </c>
      <c r="W55">
        <v>9.8827883583690976</v>
      </c>
      <c r="X55">
        <v>36.004675712745602</v>
      </c>
      <c r="Y55">
        <v>0</v>
      </c>
      <c r="Z55">
        <v>0</v>
      </c>
      <c r="AA55">
        <v>0</v>
      </c>
      <c r="AB55">
        <v>2.4017951484032554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13.506812048215403</v>
      </c>
      <c r="AL55">
        <v>0.64921987278212057</v>
      </c>
      <c r="AM55">
        <v>4.0387600296389055</v>
      </c>
      <c r="AN55">
        <v>0</v>
      </c>
      <c r="AO55">
        <v>0</v>
      </c>
      <c r="AP55">
        <v>1.9522439469839279</v>
      </c>
      <c r="AQ55">
        <v>0</v>
      </c>
      <c r="AR55">
        <v>3.9258239469839276</v>
      </c>
      <c r="AS55">
        <v>2.6309421790857859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26.369714130230061</v>
      </c>
      <c r="BB55">
        <f t="shared" si="0"/>
        <v>604.48469089919763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79.719959715624753</v>
      </c>
      <c r="L56">
        <v>18.879075117110403</v>
      </c>
      <c r="M56">
        <v>0</v>
      </c>
      <c r="N56">
        <v>29.616871452132667</v>
      </c>
      <c r="O56">
        <v>49.70515912403912</v>
      </c>
      <c r="P56">
        <v>60.960908804666367</v>
      </c>
      <c r="Q56">
        <v>1.0026249094803368</v>
      </c>
      <c r="R56">
        <v>4.9989917533247938</v>
      </c>
      <c r="S56">
        <v>2.995537459283387</v>
      </c>
      <c r="T56">
        <v>0</v>
      </c>
      <c r="U56">
        <v>275.80703071264094</v>
      </c>
      <c r="V56">
        <v>4.0160658840270882</v>
      </c>
      <c r="W56">
        <v>9.8827883583690976</v>
      </c>
      <c r="X56">
        <v>36.004675712745602</v>
      </c>
      <c r="Y56">
        <v>0</v>
      </c>
      <c r="Z56">
        <v>0</v>
      </c>
      <c r="AA56">
        <v>0</v>
      </c>
      <c r="AB56">
        <v>2.4017951484032554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13.506812048215403</v>
      </c>
      <c r="AL56">
        <v>0.64921987278212057</v>
      </c>
      <c r="AM56">
        <v>4.0387600296389055</v>
      </c>
      <c r="AN56">
        <v>0</v>
      </c>
      <c r="AO56">
        <v>0</v>
      </c>
      <c r="AP56">
        <v>1.9522439469839279</v>
      </c>
      <c r="AQ56">
        <v>0</v>
      </c>
      <c r="AR56">
        <v>3.9258239469839276</v>
      </c>
      <c r="AS56">
        <v>2.6309421790857859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25.192662962137458</v>
      </c>
      <c r="BB56">
        <f t="shared" si="0"/>
        <v>577.50262321340028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79.719959715624753</v>
      </c>
      <c r="L57">
        <v>18.879075117110403</v>
      </c>
      <c r="M57">
        <v>0</v>
      </c>
      <c r="N57">
        <v>29.616871452132667</v>
      </c>
      <c r="O57">
        <v>49.70515912403912</v>
      </c>
      <c r="P57">
        <v>60.960908804666367</v>
      </c>
      <c r="Q57">
        <v>1.0026249094803368</v>
      </c>
      <c r="R57">
        <v>4.9989917533247938</v>
      </c>
      <c r="S57">
        <v>2.995537459283387</v>
      </c>
      <c r="T57">
        <v>0</v>
      </c>
      <c r="U57">
        <v>275.80703071264094</v>
      </c>
      <c r="V57">
        <v>4.0160658840270882</v>
      </c>
      <c r="W57">
        <v>9.8827883583690976</v>
      </c>
      <c r="X57">
        <v>36.004675712745602</v>
      </c>
      <c r="Y57">
        <v>0</v>
      </c>
      <c r="Z57">
        <v>0</v>
      </c>
      <c r="AA57">
        <v>0</v>
      </c>
      <c r="AB57">
        <v>2.4017951484032554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13.506812048215403</v>
      </c>
      <c r="AL57">
        <v>0.64921987278212057</v>
      </c>
      <c r="AM57">
        <v>4.0387600296389055</v>
      </c>
      <c r="AN57">
        <v>0</v>
      </c>
      <c r="AO57">
        <v>0</v>
      </c>
      <c r="AP57">
        <v>1.9522439469839279</v>
      </c>
      <c r="AQ57">
        <v>0</v>
      </c>
      <c r="AR57">
        <v>1.6824960530160715</v>
      </c>
      <c r="AS57">
        <v>2.6309421790857859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25.098891856169601</v>
      </c>
      <c r="BB57">
        <f t="shared" si="0"/>
        <v>575.35306642540024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79.719959715624753</v>
      </c>
      <c r="L58">
        <v>18.879083820759895</v>
      </c>
      <c r="M58">
        <v>0</v>
      </c>
      <c r="N58">
        <v>29.616871452132667</v>
      </c>
      <c r="O58">
        <v>49.70515912403912</v>
      </c>
      <c r="P58">
        <v>60.960908804666367</v>
      </c>
      <c r="Q58">
        <v>1.0026249094803368</v>
      </c>
      <c r="R58">
        <v>4.9989917533247938</v>
      </c>
      <c r="S58">
        <v>2.995537459283387</v>
      </c>
      <c r="T58">
        <v>0</v>
      </c>
      <c r="U58">
        <v>275.80703071264094</v>
      </c>
      <c r="V58">
        <v>4.0160658840270882</v>
      </c>
      <c r="W58">
        <v>9.8827883583690976</v>
      </c>
      <c r="X58">
        <v>36.004675712745602</v>
      </c>
      <c r="Y58">
        <v>0</v>
      </c>
      <c r="Z58">
        <v>0</v>
      </c>
      <c r="AA58">
        <v>0</v>
      </c>
      <c r="AB58">
        <v>2.4017951484032554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13.506812048215403</v>
      </c>
      <c r="AL58">
        <v>0.64921987278212057</v>
      </c>
      <c r="AM58">
        <v>4.0387600296389055</v>
      </c>
      <c r="AN58">
        <v>0</v>
      </c>
      <c r="AO58">
        <v>0</v>
      </c>
      <c r="AP58">
        <v>1.9522439469839279</v>
      </c>
      <c r="AQ58">
        <v>0</v>
      </c>
      <c r="AR58">
        <v>1.6824960530160715</v>
      </c>
      <c r="AS58">
        <v>2.6309421790857859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25.098892219982154</v>
      </c>
      <c r="BB58">
        <f t="shared" si="0"/>
        <v>575.35307476523712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79.721104326117086</v>
      </c>
      <c r="L59">
        <v>18.879083820759895</v>
      </c>
      <c r="M59">
        <v>0</v>
      </c>
      <c r="N59">
        <v>29.616871452132667</v>
      </c>
      <c r="O59">
        <v>49.70515912403912</v>
      </c>
      <c r="P59">
        <v>60.960908804666367</v>
      </c>
      <c r="Q59">
        <v>1.0026249094803368</v>
      </c>
      <c r="R59">
        <v>4.9989917533247938</v>
      </c>
      <c r="S59">
        <v>2.995537459283387</v>
      </c>
      <c r="T59">
        <v>0</v>
      </c>
      <c r="U59">
        <v>275.80703071264094</v>
      </c>
      <c r="V59">
        <v>4.0160658840270882</v>
      </c>
      <c r="W59">
        <v>9.8827883583690976</v>
      </c>
      <c r="X59">
        <v>34.836393938257658</v>
      </c>
      <c r="Y59">
        <v>0</v>
      </c>
      <c r="Z59">
        <v>0</v>
      </c>
      <c r="AA59">
        <v>0</v>
      </c>
      <c r="AB59">
        <v>2.4017951484032554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13.506812048215403</v>
      </c>
      <c r="AL59">
        <v>0.64921987278212057</v>
      </c>
      <c r="AM59">
        <v>4.0387600296389055</v>
      </c>
      <c r="AN59">
        <v>0</v>
      </c>
      <c r="AO59">
        <v>0</v>
      </c>
      <c r="AP59">
        <v>0.71582273638071381</v>
      </c>
      <c r="AQ59">
        <v>0</v>
      </c>
      <c r="AR59">
        <v>2.2433278939678556</v>
      </c>
      <c r="AS59">
        <v>2.6309421790857859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25.021866250875714</v>
      </c>
      <c r="BB59">
        <f t="shared" si="0"/>
        <v>573.58737420069656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79.721104326117086</v>
      </c>
      <c r="L60">
        <v>18.879083820759895</v>
      </c>
      <c r="M60">
        <v>0</v>
      </c>
      <c r="N60">
        <v>29.616871452132667</v>
      </c>
      <c r="O60">
        <v>49.70515912403912</v>
      </c>
      <c r="P60">
        <v>60.960908804666367</v>
      </c>
      <c r="Q60">
        <v>1.0026249094803368</v>
      </c>
      <c r="R60">
        <v>4.9989917533247938</v>
      </c>
      <c r="S60">
        <v>2.995537459283387</v>
      </c>
      <c r="T60">
        <v>0</v>
      </c>
      <c r="U60">
        <v>275.80703071264094</v>
      </c>
      <c r="V60">
        <v>4.0160658840270882</v>
      </c>
      <c r="W60">
        <v>9.8827883583690976</v>
      </c>
      <c r="X60">
        <v>24.24413993886402</v>
      </c>
      <c r="Y60">
        <v>0</v>
      </c>
      <c r="Z60">
        <v>0</v>
      </c>
      <c r="AA60">
        <v>0</v>
      </c>
      <c r="AB60">
        <v>2.4017951484032554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13.506812048215403</v>
      </c>
      <c r="AL60">
        <v>0.64921987278212057</v>
      </c>
      <c r="AM60">
        <v>4.0387600296389055</v>
      </c>
      <c r="AN60">
        <v>0</v>
      </c>
      <c r="AO60">
        <v>0</v>
      </c>
      <c r="AP60">
        <v>0.71582273638071381</v>
      </c>
      <c r="AQ60">
        <v>0</v>
      </c>
      <c r="AR60">
        <v>2.2433278939678556</v>
      </c>
      <c r="AS60">
        <v>2.6309421790857859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24.57911003370106</v>
      </c>
      <c r="BB60">
        <f t="shared" si="0"/>
        <v>563.43787641847757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79.721104326117086</v>
      </c>
      <c r="L61">
        <v>18.879083820759895</v>
      </c>
      <c r="M61">
        <v>0</v>
      </c>
      <c r="N61">
        <v>29.616871452132667</v>
      </c>
      <c r="O61">
        <v>49.70515912403912</v>
      </c>
      <c r="P61">
        <v>60.960908804666367</v>
      </c>
      <c r="Q61">
        <v>1.0026249094803368</v>
      </c>
      <c r="R61">
        <v>4.9989917533247938</v>
      </c>
      <c r="S61">
        <v>2.995537459283387</v>
      </c>
      <c r="T61">
        <v>0</v>
      </c>
      <c r="U61">
        <v>275.80703071264094</v>
      </c>
      <c r="V61">
        <v>4.6002209217037553</v>
      </c>
      <c r="W61">
        <v>9.8827883583690976</v>
      </c>
      <c r="X61">
        <v>36.004675712745602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13.506812048215403</v>
      </c>
      <c r="AL61">
        <v>3.2460998939851007</v>
      </c>
      <c r="AM61">
        <v>4.0387600296389055</v>
      </c>
      <c r="AN61">
        <v>0</v>
      </c>
      <c r="AO61">
        <v>0</v>
      </c>
      <c r="AP61">
        <v>0.71582273638071381</v>
      </c>
      <c r="AQ61">
        <v>0</v>
      </c>
      <c r="AR61">
        <v>2.2433278939678556</v>
      </c>
      <c r="AS61">
        <v>2.6309421790857859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25.103272657307222</v>
      </c>
      <c r="BB61">
        <f t="shared" si="0"/>
        <v>575.45348947922935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79.721104326117086</v>
      </c>
      <c r="L62">
        <v>18.879090676532723</v>
      </c>
      <c r="M62">
        <v>0</v>
      </c>
      <c r="N62">
        <v>29.616871452132667</v>
      </c>
      <c r="O62">
        <v>49.70515912403912</v>
      </c>
      <c r="P62">
        <v>60.960908804666367</v>
      </c>
      <c r="Q62">
        <v>1.0026249094803368</v>
      </c>
      <c r="R62">
        <v>4.9989917533247938</v>
      </c>
      <c r="S62">
        <v>2.995537459283387</v>
      </c>
      <c r="T62">
        <v>0</v>
      </c>
      <c r="U62">
        <v>275.80703071264094</v>
      </c>
      <c r="V62">
        <v>4.6002209217037553</v>
      </c>
      <c r="W62">
        <v>9.8827883583690976</v>
      </c>
      <c r="X62">
        <v>36.004675712745602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13.506812048215403</v>
      </c>
      <c r="AL62">
        <v>16.968250000000001</v>
      </c>
      <c r="AM62">
        <v>4.0387600296389055</v>
      </c>
      <c r="AN62">
        <v>0</v>
      </c>
      <c r="AO62">
        <v>0</v>
      </c>
      <c r="AP62">
        <v>0.71582273638071381</v>
      </c>
      <c r="AQ62">
        <v>0</v>
      </c>
      <c r="AR62">
        <v>2.2433278939678556</v>
      </c>
      <c r="AS62">
        <v>2.6309421790857859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25.676858818309942</v>
      </c>
      <c r="BB62">
        <f t="shared" si="0"/>
        <v>588.60206028001448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79.721104326117086</v>
      </c>
      <c r="L63">
        <v>18.879090676532723</v>
      </c>
      <c r="M63">
        <v>0</v>
      </c>
      <c r="N63">
        <v>29.616871452132667</v>
      </c>
      <c r="O63">
        <v>49.70515912403912</v>
      </c>
      <c r="P63">
        <v>60.960908804666367</v>
      </c>
      <c r="Q63">
        <v>1.0026249094803368</v>
      </c>
      <c r="R63">
        <v>4.9989917533247938</v>
      </c>
      <c r="S63">
        <v>2.995537459283387</v>
      </c>
      <c r="T63">
        <v>0</v>
      </c>
      <c r="U63">
        <v>275.80703071264094</v>
      </c>
      <c r="V63">
        <v>4.6002209217037553</v>
      </c>
      <c r="W63">
        <v>9.8827883583690976</v>
      </c>
      <c r="X63">
        <v>36.004675712745602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13.506812048215403</v>
      </c>
      <c r="AL63">
        <v>16.968250000000001</v>
      </c>
      <c r="AM63">
        <v>4.0387600296389055</v>
      </c>
      <c r="AN63">
        <v>0</v>
      </c>
      <c r="AO63">
        <v>0</v>
      </c>
      <c r="AP63">
        <v>0.71582273638071381</v>
      </c>
      <c r="AQ63">
        <v>0</v>
      </c>
      <c r="AR63">
        <v>2.2433278939678556</v>
      </c>
      <c r="AS63">
        <v>2.6309421790857859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25.676858818309942</v>
      </c>
      <c r="BB63">
        <f t="shared" si="0"/>
        <v>588.60206028001448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79.721104326117086</v>
      </c>
      <c r="L64">
        <v>18.879090676532723</v>
      </c>
      <c r="M64">
        <v>0</v>
      </c>
      <c r="N64">
        <v>29.616871452132667</v>
      </c>
      <c r="O64">
        <v>49.70515912403912</v>
      </c>
      <c r="P64">
        <v>60.960908804666367</v>
      </c>
      <c r="Q64">
        <v>1.0026249094803368</v>
      </c>
      <c r="R64">
        <v>4.9989917533247938</v>
      </c>
      <c r="S64">
        <v>2.995537459283387</v>
      </c>
      <c r="T64">
        <v>0</v>
      </c>
      <c r="U64">
        <v>275.80703071264094</v>
      </c>
      <c r="V64">
        <v>4.6002209217037553</v>
      </c>
      <c r="W64">
        <v>9.8827883583690976</v>
      </c>
      <c r="X64">
        <v>36.004675712745602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13.506812048215403</v>
      </c>
      <c r="AL64">
        <v>16.968250000000001</v>
      </c>
      <c r="AM64">
        <v>4.0387600296389055</v>
      </c>
      <c r="AN64">
        <v>0</v>
      </c>
      <c r="AO64">
        <v>0</v>
      </c>
      <c r="AP64">
        <v>0.71582273638071381</v>
      </c>
      <c r="AQ64">
        <v>0</v>
      </c>
      <c r="AR64">
        <v>2.2433278939678556</v>
      </c>
      <c r="AS64">
        <v>2.6309421790857859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25.676858818309942</v>
      </c>
      <c r="BB64">
        <f t="shared" si="0"/>
        <v>588.60206028001448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79.721104326117086</v>
      </c>
      <c r="L65">
        <v>18.879090676532723</v>
      </c>
      <c r="M65">
        <v>0</v>
      </c>
      <c r="N65">
        <v>29.616871452132667</v>
      </c>
      <c r="O65">
        <v>49.70515912403912</v>
      </c>
      <c r="P65">
        <v>60.960908804666367</v>
      </c>
      <c r="Q65">
        <v>1.0026249094803368</v>
      </c>
      <c r="R65">
        <v>4.9989917533247938</v>
      </c>
      <c r="S65">
        <v>2.995537459283387</v>
      </c>
      <c r="T65">
        <v>0</v>
      </c>
      <c r="U65">
        <v>275.80703071264094</v>
      </c>
      <c r="V65">
        <v>4.6002209217037553</v>
      </c>
      <c r="W65">
        <v>9.6210258700775864</v>
      </c>
      <c r="X65">
        <v>36.004675712745602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0.72893964809016909</v>
      </c>
      <c r="AI65">
        <v>0</v>
      </c>
      <c r="AJ65">
        <v>0</v>
      </c>
      <c r="AK65">
        <v>13.506812048215403</v>
      </c>
      <c r="AL65">
        <v>16.968250000000001</v>
      </c>
      <c r="AM65">
        <v>4.0661415510331871</v>
      </c>
      <c r="AN65">
        <v>0</v>
      </c>
      <c r="AO65">
        <v>0</v>
      </c>
      <c r="AP65">
        <v>0.55313576288874966</v>
      </c>
      <c r="AQ65">
        <v>0</v>
      </c>
      <c r="AR65">
        <v>2.2433278939678556</v>
      </c>
      <c r="AS65">
        <v>2.6309421790857859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25.690731055691842</v>
      </c>
      <c r="BB65">
        <f t="shared" si="0"/>
        <v>588.92005975033362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79.721104326117086</v>
      </c>
      <c r="L66">
        <v>18.879090676532723</v>
      </c>
      <c r="M66">
        <v>0</v>
      </c>
      <c r="N66">
        <v>29.616871452132667</v>
      </c>
      <c r="O66">
        <v>49.70515912403912</v>
      </c>
      <c r="P66">
        <v>60.960908804666367</v>
      </c>
      <c r="Q66">
        <v>1.0026249094803368</v>
      </c>
      <c r="R66">
        <v>4.9989917533247938</v>
      </c>
      <c r="S66">
        <v>2.995537459283387</v>
      </c>
      <c r="T66">
        <v>0</v>
      </c>
      <c r="U66">
        <v>275.80703071264094</v>
      </c>
      <c r="V66">
        <v>4.6002209217037553</v>
      </c>
      <c r="W66">
        <v>9.6210258700775864</v>
      </c>
      <c r="X66">
        <v>36.004675712745602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5.1025777961803378</v>
      </c>
      <c r="AI66">
        <v>0</v>
      </c>
      <c r="AJ66">
        <v>0</v>
      </c>
      <c r="AK66">
        <v>13.506812048215403</v>
      </c>
      <c r="AL66">
        <v>3.2460998939851007</v>
      </c>
      <c r="AM66">
        <v>4.0661415510331871</v>
      </c>
      <c r="AN66">
        <v>0</v>
      </c>
      <c r="AO66">
        <v>0</v>
      </c>
      <c r="AP66">
        <v>0.55313576288874966</v>
      </c>
      <c r="AQ66">
        <v>0</v>
      </c>
      <c r="AR66">
        <v>2.2433278939678556</v>
      </c>
      <c r="AS66">
        <v>2.6309421790857859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25.299963255850589</v>
      </c>
      <c r="BB66">
        <f t="shared" si="0"/>
        <v>579.96231559224998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101.62879581654791</v>
      </c>
      <c r="L67">
        <v>64.475359039763703</v>
      </c>
      <c r="M67">
        <v>0</v>
      </c>
      <c r="N67">
        <v>29.616871452132667</v>
      </c>
      <c r="O67">
        <v>49.70515912403912</v>
      </c>
      <c r="P67">
        <v>60.960908804666367</v>
      </c>
      <c r="Q67">
        <v>5.4820168642475826</v>
      </c>
      <c r="R67">
        <v>10.603471882048309</v>
      </c>
      <c r="S67">
        <v>6.2789456384810887</v>
      </c>
      <c r="T67">
        <v>0</v>
      </c>
      <c r="U67">
        <v>275.80703071264094</v>
      </c>
      <c r="V67">
        <v>4.6002209217037553</v>
      </c>
      <c r="W67">
        <v>9.4105007787940878</v>
      </c>
      <c r="X67">
        <v>24.24413993886402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5.1025777961803378</v>
      </c>
      <c r="AI67">
        <v>0</v>
      </c>
      <c r="AJ67">
        <v>0</v>
      </c>
      <c r="AK67">
        <v>13.506812048215403</v>
      </c>
      <c r="AL67">
        <v>3.2460998939851007</v>
      </c>
      <c r="AM67">
        <v>4.0661415510331871</v>
      </c>
      <c r="AN67">
        <v>0</v>
      </c>
      <c r="AO67">
        <v>0</v>
      </c>
      <c r="AP67">
        <v>0.55313576288874966</v>
      </c>
      <c r="AQ67">
        <v>0</v>
      </c>
      <c r="AR67">
        <v>2.2433278939678556</v>
      </c>
      <c r="AS67">
        <v>2.6309421790857859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28.179990748550143</v>
      </c>
      <c r="BB67">
        <f t="shared" si="0"/>
        <v>645.98246735073565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109.5587244297358</v>
      </c>
      <c r="L68">
        <v>64.47473388471613</v>
      </c>
      <c r="M68">
        <v>0</v>
      </c>
      <c r="N68">
        <v>29.616871452132667</v>
      </c>
      <c r="O68">
        <v>49.70515912403912</v>
      </c>
      <c r="P68">
        <v>60.960908804666367</v>
      </c>
      <c r="Q68">
        <v>5.4820168642475826</v>
      </c>
      <c r="R68">
        <v>10.599826368190357</v>
      </c>
      <c r="S68">
        <v>6.6071500646879233</v>
      </c>
      <c r="T68">
        <v>0</v>
      </c>
      <c r="U68">
        <v>275.80703071264094</v>
      </c>
      <c r="V68">
        <v>4.6002209217037553</v>
      </c>
      <c r="W68">
        <v>9.4105007787940878</v>
      </c>
      <c r="X68">
        <v>24.24413993886402</v>
      </c>
      <c r="Y68">
        <v>0</v>
      </c>
      <c r="Z68">
        <v>0.27939999999999993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5.1025777961803378</v>
      </c>
      <c r="AI68">
        <v>0</v>
      </c>
      <c r="AJ68">
        <v>0</v>
      </c>
      <c r="AK68">
        <v>13.506812048215403</v>
      </c>
      <c r="AL68">
        <v>3.2460998939851007</v>
      </c>
      <c r="AM68">
        <v>4.0661415510331871</v>
      </c>
      <c r="AN68">
        <v>0</v>
      </c>
      <c r="AO68">
        <v>0</v>
      </c>
      <c r="AP68">
        <v>0.55313576288874966</v>
      </c>
      <c r="AQ68">
        <v>0</v>
      </c>
      <c r="AR68">
        <v>2.2433278939678556</v>
      </c>
      <c r="AS68">
        <v>2.6309421790857859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28.536681115636579</v>
      </c>
      <c r="BB68">
        <f t="shared" ref="BB68:BB99" si="1">SUM(B68:AZ68)-BA68</f>
        <v>654.15903935413837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134.56737674767294</v>
      </c>
      <c r="L69">
        <v>64.475460182353132</v>
      </c>
      <c r="M69">
        <v>0</v>
      </c>
      <c r="N69">
        <v>29.616871452132667</v>
      </c>
      <c r="O69">
        <v>49.70515912403912</v>
      </c>
      <c r="P69">
        <v>60.960908804666367</v>
      </c>
      <c r="Q69">
        <v>5.4820168642475826</v>
      </c>
      <c r="R69">
        <v>10.599826368190357</v>
      </c>
      <c r="S69">
        <v>6.6071500646879233</v>
      </c>
      <c r="T69">
        <v>0</v>
      </c>
      <c r="U69">
        <v>275.80703071264094</v>
      </c>
      <c r="V69">
        <v>4.6002209217037553</v>
      </c>
      <c r="W69">
        <v>6.7839782224861649</v>
      </c>
      <c r="X69">
        <v>24.24413993886402</v>
      </c>
      <c r="Y69">
        <v>0</v>
      </c>
      <c r="Z69">
        <v>1.6646651575871423</v>
      </c>
      <c r="AA69">
        <v>0</v>
      </c>
      <c r="AB69">
        <v>0</v>
      </c>
      <c r="AC69">
        <v>0</v>
      </c>
      <c r="AD69">
        <v>2.0365564963473175</v>
      </c>
      <c r="AE69">
        <v>0</v>
      </c>
      <c r="AF69">
        <v>0</v>
      </c>
      <c r="AG69">
        <v>0</v>
      </c>
      <c r="AH69">
        <v>12.003207018472134</v>
      </c>
      <c r="AI69">
        <v>0</v>
      </c>
      <c r="AJ69">
        <v>0</v>
      </c>
      <c r="AK69">
        <v>13.506812048215403</v>
      </c>
      <c r="AL69">
        <v>3.2460998939851007</v>
      </c>
      <c r="AM69">
        <v>4.0661415510331871</v>
      </c>
      <c r="AN69">
        <v>0</v>
      </c>
      <c r="AO69">
        <v>0</v>
      </c>
      <c r="AP69">
        <v>1.7895569734919639</v>
      </c>
      <c r="AQ69">
        <v>0</v>
      </c>
      <c r="AR69">
        <v>2.2433278939678556</v>
      </c>
      <c r="AS69">
        <v>2.6309421790857859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29.955445352143386</v>
      </c>
      <c r="BB69">
        <f t="shared" si="1"/>
        <v>686.68200326372721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163.0692981325985</v>
      </c>
      <c r="L70">
        <v>64.475460182353132</v>
      </c>
      <c r="M70">
        <v>0</v>
      </c>
      <c r="N70">
        <v>29.616871452132667</v>
      </c>
      <c r="O70">
        <v>49.70515912403912</v>
      </c>
      <c r="P70">
        <v>60.960908804666367</v>
      </c>
      <c r="Q70">
        <v>5.4820168642475826</v>
      </c>
      <c r="R70">
        <v>10.599826368190357</v>
      </c>
      <c r="S70">
        <v>6.6071500646879233</v>
      </c>
      <c r="T70">
        <v>0</v>
      </c>
      <c r="U70">
        <v>275.80703071264094</v>
      </c>
      <c r="V70">
        <v>4.6002209217037553</v>
      </c>
      <c r="W70">
        <v>6.7839782224861649</v>
      </c>
      <c r="X70">
        <v>24.24413993886402</v>
      </c>
      <c r="Y70">
        <v>0</v>
      </c>
      <c r="Z70">
        <v>1.6646651575871423</v>
      </c>
      <c r="AA70">
        <v>0</v>
      </c>
      <c r="AB70">
        <v>0</v>
      </c>
      <c r="AC70">
        <v>0</v>
      </c>
      <c r="AD70">
        <v>2.3420401262784383</v>
      </c>
      <c r="AE70">
        <v>4.2221798814443741</v>
      </c>
      <c r="AF70">
        <v>0</v>
      </c>
      <c r="AG70">
        <v>0</v>
      </c>
      <c r="AH70">
        <v>15.793693499999998</v>
      </c>
      <c r="AI70">
        <v>0</v>
      </c>
      <c r="AJ70">
        <v>0</v>
      </c>
      <c r="AK70">
        <v>13.506812048215403</v>
      </c>
      <c r="AL70">
        <v>3.2460998939851007</v>
      </c>
      <c r="AM70">
        <v>4.0661415510331871</v>
      </c>
      <c r="AN70">
        <v>0</v>
      </c>
      <c r="AO70">
        <v>0</v>
      </c>
      <c r="AP70">
        <v>1.7895569734919639</v>
      </c>
      <c r="AQ70">
        <v>0</v>
      </c>
      <c r="AR70">
        <v>2.2433278939678556</v>
      </c>
      <c r="AS70">
        <v>2.6309421790857859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31.494524335736621</v>
      </c>
      <c r="BB70">
        <f t="shared" si="1"/>
        <v>721.96299565796312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164.09117862560964</v>
      </c>
      <c r="L71">
        <v>64.475460182353132</v>
      </c>
      <c r="M71">
        <v>0</v>
      </c>
      <c r="N71">
        <v>29.616871452132667</v>
      </c>
      <c r="O71">
        <v>49.70515912403912</v>
      </c>
      <c r="P71">
        <v>60.960908804666367</v>
      </c>
      <c r="Q71">
        <v>5.4820168642475826</v>
      </c>
      <c r="R71">
        <v>10.599826368190357</v>
      </c>
      <c r="S71">
        <v>6.6071500646879233</v>
      </c>
      <c r="T71">
        <v>0</v>
      </c>
      <c r="U71">
        <v>275.80703071264094</v>
      </c>
      <c r="V71">
        <v>4.6002209217037553</v>
      </c>
      <c r="W71">
        <v>7.661253090863009</v>
      </c>
      <c r="X71">
        <v>24.24413993886402</v>
      </c>
      <c r="Y71">
        <v>0</v>
      </c>
      <c r="Z71">
        <v>1.8160999999999996</v>
      </c>
      <c r="AA71">
        <v>0.96316789396785618</v>
      </c>
      <c r="AB71">
        <v>0.68622714840325605</v>
      </c>
      <c r="AC71">
        <v>0</v>
      </c>
      <c r="AD71">
        <v>4.6840802525568765</v>
      </c>
      <c r="AE71">
        <v>8.4443597628887481</v>
      </c>
      <c r="AF71">
        <v>0</v>
      </c>
      <c r="AG71">
        <v>0</v>
      </c>
      <c r="AH71">
        <v>18.004810657482782</v>
      </c>
      <c r="AI71">
        <v>0</v>
      </c>
      <c r="AJ71">
        <v>0</v>
      </c>
      <c r="AK71">
        <v>13.506812048215403</v>
      </c>
      <c r="AL71">
        <v>3.2460998939851007</v>
      </c>
      <c r="AM71">
        <v>4.0661415510331871</v>
      </c>
      <c r="AN71">
        <v>0</v>
      </c>
      <c r="AO71">
        <v>0</v>
      </c>
      <c r="AP71">
        <v>1.7895569734919639</v>
      </c>
      <c r="AQ71">
        <v>0</v>
      </c>
      <c r="AR71">
        <v>1.6824960530160715</v>
      </c>
      <c r="AS71">
        <v>2.6309421790857859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31.992550041580433</v>
      </c>
      <c r="BB71">
        <f t="shared" si="1"/>
        <v>733.37946052254506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164.09117862560964</v>
      </c>
      <c r="L72">
        <v>64.671902998822688</v>
      </c>
      <c r="M72">
        <v>0</v>
      </c>
      <c r="N72">
        <v>29.616871452132667</v>
      </c>
      <c r="O72">
        <v>49.70515912403912</v>
      </c>
      <c r="P72">
        <v>60.960908804666367</v>
      </c>
      <c r="Q72">
        <v>5.4820168642475826</v>
      </c>
      <c r="R72">
        <v>10.599826368190357</v>
      </c>
      <c r="S72">
        <v>6.6071500646879233</v>
      </c>
      <c r="T72">
        <v>0</v>
      </c>
      <c r="U72">
        <v>275.80703071264094</v>
      </c>
      <c r="V72">
        <v>4.6002209217037553</v>
      </c>
      <c r="W72">
        <v>7.661253090863009</v>
      </c>
      <c r="X72">
        <v>24.24413993886402</v>
      </c>
      <c r="Y72">
        <v>0</v>
      </c>
      <c r="Z72">
        <v>1.9557999999999998</v>
      </c>
      <c r="AA72">
        <v>3.5685375057399287</v>
      </c>
      <c r="AB72">
        <v>2.0586817031934879</v>
      </c>
      <c r="AC72">
        <v>0</v>
      </c>
      <c r="AD72">
        <v>7.0261203788353157</v>
      </c>
      <c r="AE72">
        <v>8.4443597628887481</v>
      </c>
      <c r="AF72">
        <v>0</v>
      </c>
      <c r="AG72">
        <v>0</v>
      </c>
      <c r="AH72">
        <v>24.006414036944268</v>
      </c>
      <c r="AI72">
        <v>0</v>
      </c>
      <c r="AJ72">
        <v>0</v>
      </c>
      <c r="AK72">
        <v>13.506812048215403</v>
      </c>
      <c r="AL72">
        <v>3.2460998939851007</v>
      </c>
      <c r="AM72">
        <v>4.0661415510331871</v>
      </c>
      <c r="AN72">
        <v>0</v>
      </c>
      <c r="AO72">
        <v>0</v>
      </c>
      <c r="AP72">
        <v>1.7895569734919639</v>
      </c>
      <c r="AQ72">
        <v>0</v>
      </c>
      <c r="AR72">
        <v>1.6824960530160715</v>
      </c>
      <c r="AS72">
        <v>2.6309421790857859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32.521638160011079</v>
      </c>
      <c r="BB72">
        <f t="shared" si="1"/>
        <v>745.50798289288628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164.09117862560964</v>
      </c>
      <c r="L73">
        <v>64.671902998822688</v>
      </c>
      <c r="M73">
        <v>0</v>
      </c>
      <c r="N73">
        <v>29.616871452132667</v>
      </c>
      <c r="O73">
        <v>49.70515912403912</v>
      </c>
      <c r="P73">
        <v>60.960908804666367</v>
      </c>
      <c r="Q73">
        <v>5.4820168642475826</v>
      </c>
      <c r="R73">
        <v>10.599826368190357</v>
      </c>
      <c r="S73">
        <v>6.6071500646879233</v>
      </c>
      <c r="T73">
        <v>0</v>
      </c>
      <c r="U73">
        <v>275.80703071264094</v>
      </c>
      <c r="V73">
        <v>4.5982936918452975</v>
      </c>
      <c r="W73">
        <v>6.7839782224861649</v>
      </c>
      <c r="X73">
        <v>24.24413993886402</v>
      </c>
      <c r="Y73">
        <v>0</v>
      </c>
      <c r="Z73">
        <v>4.9939954727614273</v>
      </c>
      <c r="AA73">
        <v>5.8592721060321438</v>
      </c>
      <c r="AB73">
        <v>6.7593380438321846</v>
      </c>
      <c r="AC73">
        <v>0</v>
      </c>
      <c r="AD73">
        <v>7.0261203788353157</v>
      </c>
      <c r="AE73">
        <v>12.699525222291797</v>
      </c>
      <c r="AF73">
        <v>0</v>
      </c>
      <c r="AG73">
        <v>0</v>
      </c>
      <c r="AH73">
        <v>30.00801767595491</v>
      </c>
      <c r="AI73">
        <v>0</v>
      </c>
      <c r="AJ73">
        <v>0</v>
      </c>
      <c r="AK73">
        <v>13.506812048215403</v>
      </c>
      <c r="AL73">
        <v>3.2460998939851007</v>
      </c>
      <c r="AM73">
        <v>4.0661415510331871</v>
      </c>
      <c r="AN73">
        <v>0</v>
      </c>
      <c r="AO73">
        <v>0</v>
      </c>
      <c r="AP73">
        <v>1.7895569734919639</v>
      </c>
      <c r="AQ73">
        <v>0</v>
      </c>
      <c r="AR73">
        <v>1.6824960530160715</v>
      </c>
      <c r="AS73">
        <v>2.6309421790857859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33.332857172710874</v>
      </c>
      <c r="BB73">
        <f t="shared" si="1"/>
        <v>764.10391729405683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164.09117862560964</v>
      </c>
      <c r="L74">
        <v>64.671902998822688</v>
      </c>
      <c r="M74">
        <v>0</v>
      </c>
      <c r="N74">
        <v>29.616871452132667</v>
      </c>
      <c r="O74">
        <v>49.70515912403912</v>
      </c>
      <c r="P74">
        <v>60.960908804666367</v>
      </c>
      <c r="Q74">
        <v>5.4820168642475826</v>
      </c>
      <c r="R74">
        <v>10.599826368190357</v>
      </c>
      <c r="S74">
        <v>6.6071500646879233</v>
      </c>
      <c r="T74">
        <v>0</v>
      </c>
      <c r="U74">
        <v>275.80703071264094</v>
      </c>
      <c r="V74">
        <v>4.5982936918452975</v>
      </c>
      <c r="W74">
        <v>6.7839782224861649</v>
      </c>
      <c r="X74">
        <v>24.24413993886402</v>
      </c>
      <c r="Y74">
        <v>0</v>
      </c>
      <c r="Z74">
        <v>4.9939954727614273</v>
      </c>
      <c r="AA74">
        <v>7.1370750114798573</v>
      </c>
      <c r="AB74">
        <v>6.7593380438321846</v>
      </c>
      <c r="AC74">
        <v>0</v>
      </c>
      <c r="AD74">
        <v>7.0261203788353157</v>
      </c>
      <c r="AE74">
        <v>12.710080845543729</v>
      </c>
      <c r="AF74">
        <v>0</v>
      </c>
      <c r="AG74">
        <v>0</v>
      </c>
      <c r="AH74">
        <v>30.00801767595491</v>
      </c>
      <c r="AI74">
        <v>0</v>
      </c>
      <c r="AJ74">
        <v>0</v>
      </c>
      <c r="AK74">
        <v>13.506812048215403</v>
      </c>
      <c r="AL74">
        <v>3.2460998939851007</v>
      </c>
      <c r="AM74">
        <v>4.0661415510331871</v>
      </c>
      <c r="AN74">
        <v>0</v>
      </c>
      <c r="AO74">
        <v>0</v>
      </c>
      <c r="AP74">
        <v>1.7895569734919639</v>
      </c>
      <c r="AQ74">
        <v>0</v>
      </c>
      <c r="AR74">
        <v>1.6824960530160715</v>
      </c>
      <c r="AS74">
        <v>2.6309421790857859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33.38671055921052</v>
      </c>
      <c r="BB74">
        <f t="shared" si="1"/>
        <v>765.33842243625691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164.09117862560964</v>
      </c>
      <c r="L75">
        <v>64.671902998822688</v>
      </c>
      <c r="M75">
        <v>0</v>
      </c>
      <c r="N75">
        <v>29.616871452132667</v>
      </c>
      <c r="O75">
        <v>49.70515912403912</v>
      </c>
      <c r="P75">
        <v>60.960908804666367</v>
      </c>
      <c r="Q75">
        <v>5.4820168642475826</v>
      </c>
      <c r="R75">
        <v>10.599826368190357</v>
      </c>
      <c r="S75">
        <v>6.6071500646879233</v>
      </c>
      <c r="T75">
        <v>0</v>
      </c>
      <c r="U75">
        <v>275.80703071264094</v>
      </c>
      <c r="V75">
        <v>4.5982936918452975</v>
      </c>
      <c r="W75">
        <v>6.7839782224861649</v>
      </c>
      <c r="X75">
        <v>24.24413993886402</v>
      </c>
      <c r="Y75">
        <v>0</v>
      </c>
      <c r="Z75">
        <v>4.9939954727614273</v>
      </c>
      <c r="AA75">
        <v>7.1370750114798573</v>
      </c>
      <c r="AB75">
        <v>6.7593380438321846</v>
      </c>
      <c r="AC75">
        <v>0</v>
      </c>
      <c r="AD75">
        <v>7.0261203788353157</v>
      </c>
      <c r="AE75">
        <v>12.710080845543729</v>
      </c>
      <c r="AF75">
        <v>0</v>
      </c>
      <c r="AG75">
        <v>0</v>
      </c>
      <c r="AH75">
        <v>30.00801767595491</v>
      </c>
      <c r="AI75">
        <v>0</v>
      </c>
      <c r="AJ75">
        <v>0</v>
      </c>
      <c r="AK75">
        <v>13.506812048215403</v>
      </c>
      <c r="AL75">
        <v>3.2460998939851007</v>
      </c>
      <c r="AM75">
        <v>4.0661415510331871</v>
      </c>
      <c r="AN75">
        <v>0</v>
      </c>
      <c r="AO75">
        <v>0</v>
      </c>
      <c r="AP75">
        <v>0.32537394698392813</v>
      </c>
      <c r="AQ75">
        <v>0</v>
      </c>
      <c r="AR75">
        <v>1.6824960530160715</v>
      </c>
      <c r="AS75">
        <v>2.6309421790857859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33.325507708702489</v>
      </c>
      <c r="BB75">
        <f t="shared" si="1"/>
        <v>763.93544226025699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164.09117862560964</v>
      </c>
      <c r="L76">
        <v>64.671902998822688</v>
      </c>
      <c r="M76">
        <v>0</v>
      </c>
      <c r="N76">
        <v>29.616871452132667</v>
      </c>
      <c r="O76">
        <v>49.70515912403912</v>
      </c>
      <c r="P76">
        <v>60.960908804666367</v>
      </c>
      <c r="Q76">
        <v>5.4820168642475826</v>
      </c>
      <c r="R76">
        <v>10.599826368190357</v>
      </c>
      <c r="S76">
        <v>6.6071500646879233</v>
      </c>
      <c r="T76">
        <v>0</v>
      </c>
      <c r="U76">
        <v>275.80703071264094</v>
      </c>
      <c r="V76">
        <v>4.5982936918452975</v>
      </c>
      <c r="W76">
        <v>6.7839782224861649</v>
      </c>
      <c r="X76">
        <v>24.24413993886402</v>
      </c>
      <c r="Y76">
        <v>0</v>
      </c>
      <c r="Z76">
        <v>3.3293303151742846</v>
      </c>
      <c r="AA76">
        <v>7.1370750114798573</v>
      </c>
      <c r="AB76">
        <v>6.7593380438321846</v>
      </c>
      <c r="AC76">
        <v>0</v>
      </c>
      <c r="AD76">
        <v>7.0261203788353157</v>
      </c>
      <c r="AE76">
        <v>12.710080845543729</v>
      </c>
      <c r="AF76">
        <v>0</v>
      </c>
      <c r="AG76">
        <v>0</v>
      </c>
      <c r="AH76">
        <v>30.00801767595491</v>
      </c>
      <c r="AI76">
        <v>0</v>
      </c>
      <c r="AJ76">
        <v>0</v>
      </c>
      <c r="AK76">
        <v>13.506812048215403</v>
      </c>
      <c r="AL76">
        <v>3.2460998939851007</v>
      </c>
      <c r="AM76">
        <v>4.0661415510331871</v>
      </c>
      <c r="AN76">
        <v>0</v>
      </c>
      <c r="AO76">
        <v>0</v>
      </c>
      <c r="AP76">
        <v>0.19522452723857234</v>
      </c>
      <c r="AQ76">
        <v>0</v>
      </c>
      <c r="AR76">
        <v>1.6824960530160715</v>
      </c>
      <c r="AS76">
        <v>2.6309421790857859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33.250484459369993</v>
      </c>
      <c r="BB76">
        <f t="shared" si="1"/>
        <v>762.21565093225695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164.09117862560964</v>
      </c>
      <c r="L77">
        <v>64.671902998822688</v>
      </c>
      <c r="M77">
        <v>0</v>
      </c>
      <c r="N77">
        <v>29.616871452132667</v>
      </c>
      <c r="O77">
        <v>49.70515912403912</v>
      </c>
      <c r="P77">
        <v>60.960908804666367</v>
      </c>
      <c r="Q77">
        <v>5.4820168642475826</v>
      </c>
      <c r="R77">
        <v>10.599826368190357</v>
      </c>
      <c r="S77">
        <v>6.6071500646879233</v>
      </c>
      <c r="T77">
        <v>0</v>
      </c>
      <c r="U77">
        <v>275.80703071264094</v>
      </c>
      <c r="V77">
        <v>4.5982936918452975</v>
      </c>
      <c r="W77">
        <v>6.6321357839596873</v>
      </c>
      <c r="X77">
        <v>24.24413993886402</v>
      </c>
      <c r="Y77">
        <v>0</v>
      </c>
      <c r="Z77">
        <v>3.3293303151742846</v>
      </c>
      <c r="AA77">
        <v>7.1370750114798573</v>
      </c>
      <c r="AB77">
        <v>6.7593380438321846</v>
      </c>
      <c r="AC77">
        <v>0</v>
      </c>
      <c r="AD77">
        <v>7.0261203788353157</v>
      </c>
      <c r="AE77">
        <v>12.710080845543729</v>
      </c>
      <c r="AF77">
        <v>0</v>
      </c>
      <c r="AG77">
        <v>0</v>
      </c>
      <c r="AH77">
        <v>30.00801767595491</v>
      </c>
      <c r="AI77">
        <v>0</v>
      </c>
      <c r="AJ77">
        <v>0</v>
      </c>
      <c r="AK77">
        <v>13.506812048215403</v>
      </c>
      <c r="AL77">
        <v>3.2460998939851007</v>
      </c>
      <c r="AM77">
        <v>4.0661415510331871</v>
      </c>
      <c r="AN77">
        <v>0</v>
      </c>
      <c r="AO77">
        <v>0</v>
      </c>
      <c r="AP77">
        <v>0.19522452723857234</v>
      </c>
      <c r="AQ77">
        <v>0</v>
      </c>
      <c r="AR77">
        <v>1.6824960530160715</v>
      </c>
      <c r="AS77">
        <v>2.6309421790857859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33.244137445439584</v>
      </c>
      <c r="BB77">
        <f t="shared" si="1"/>
        <v>762.07015550766084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164.09117862560964</v>
      </c>
      <c r="L78">
        <v>64.671902998822688</v>
      </c>
      <c r="M78">
        <v>0</v>
      </c>
      <c r="N78">
        <v>29.616871452132667</v>
      </c>
      <c r="O78">
        <v>49.70515912403912</v>
      </c>
      <c r="P78">
        <v>60.960908804666367</v>
      </c>
      <c r="Q78">
        <v>5.4820168642475826</v>
      </c>
      <c r="R78">
        <v>10.599826368190357</v>
      </c>
      <c r="S78">
        <v>6.6071500646879233</v>
      </c>
      <c r="T78">
        <v>0</v>
      </c>
      <c r="U78">
        <v>275.80703071264094</v>
      </c>
      <c r="V78">
        <v>4.5982936918452975</v>
      </c>
      <c r="W78">
        <v>6.6321357839596873</v>
      </c>
      <c r="X78">
        <v>24.24413993886402</v>
      </c>
      <c r="Y78">
        <v>0</v>
      </c>
      <c r="Z78">
        <v>3.3293303151742846</v>
      </c>
      <c r="AA78">
        <v>3.5685375057399287</v>
      </c>
      <c r="AB78">
        <v>4.4604768515967423</v>
      </c>
      <c r="AC78">
        <v>0</v>
      </c>
      <c r="AD78">
        <v>7.0261203788353157</v>
      </c>
      <c r="AE78">
        <v>12.710080845543729</v>
      </c>
      <c r="AF78">
        <v>0</v>
      </c>
      <c r="AG78">
        <v>0</v>
      </c>
      <c r="AH78">
        <v>24.006414036944268</v>
      </c>
      <c r="AI78">
        <v>0</v>
      </c>
      <c r="AJ78">
        <v>0</v>
      </c>
      <c r="AK78">
        <v>13.506812048215403</v>
      </c>
      <c r="AL78">
        <v>3.2460998939851007</v>
      </c>
      <c r="AM78">
        <v>4.0661415510331871</v>
      </c>
      <c r="AN78">
        <v>0</v>
      </c>
      <c r="AO78">
        <v>0</v>
      </c>
      <c r="AP78">
        <v>0.19522452723857234</v>
      </c>
      <c r="AQ78">
        <v>0</v>
      </c>
      <c r="AR78">
        <v>1.6824960530160715</v>
      </c>
      <c r="AS78">
        <v>2.6309421790857859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32.748013147753568</v>
      </c>
      <c r="BB78">
        <f t="shared" si="1"/>
        <v>750.69727746836099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164.09117862560964</v>
      </c>
      <c r="L79">
        <v>64.671902998822688</v>
      </c>
      <c r="M79">
        <v>0</v>
      </c>
      <c r="N79">
        <v>29.616871452132667</v>
      </c>
      <c r="O79">
        <v>49.70515912403912</v>
      </c>
      <c r="P79">
        <v>60.960908804666367</v>
      </c>
      <c r="Q79">
        <v>5.4820168642475826</v>
      </c>
      <c r="R79">
        <v>10.599826368190357</v>
      </c>
      <c r="S79">
        <v>6.6071500646879233</v>
      </c>
      <c r="T79">
        <v>0</v>
      </c>
      <c r="U79">
        <v>275.80703071264094</v>
      </c>
      <c r="V79">
        <v>4.5982936918452975</v>
      </c>
      <c r="W79">
        <v>6.6321357839596873</v>
      </c>
      <c r="X79">
        <v>24.24413993886402</v>
      </c>
      <c r="Y79">
        <v>0</v>
      </c>
      <c r="Z79">
        <v>1.8160999999999996</v>
      </c>
      <c r="AA79">
        <v>0.96316789396785618</v>
      </c>
      <c r="AB79">
        <v>1.0293408515967439</v>
      </c>
      <c r="AC79">
        <v>0</v>
      </c>
      <c r="AD79">
        <v>4.6840802525568765</v>
      </c>
      <c r="AE79">
        <v>8.4443597628887481</v>
      </c>
      <c r="AF79">
        <v>0</v>
      </c>
      <c r="AG79">
        <v>0</v>
      </c>
      <c r="AH79">
        <v>18.004810657482782</v>
      </c>
      <c r="AI79">
        <v>0</v>
      </c>
      <c r="AJ79">
        <v>0</v>
      </c>
      <c r="AK79">
        <v>13.506812048215403</v>
      </c>
      <c r="AL79">
        <v>3.2460998939851007</v>
      </c>
      <c r="AM79">
        <v>2.6696888814443747</v>
      </c>
      <c r="AN79">
        <v>0</v>
      </c>
      <c r="AO79">
        <v>0</v>
      </c>
      <c r="AP79">
        <v>0.19522452723857234</v>
      </c>
      <c r="AQ79">
        <v>0</v>
      </c>
      <c r="AR79">
        <v>3.364992106032143</v>
      </c>
      <c r="AS79">
        <v>2.6309421790857859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31.917319359639567</v>
      </c>
      <c r="BB79">
        <f t="shared" si="1"/>
        <v>731.65491412456095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164.09117862560964</v>
      </c>
      <c r="L80">
        <v>64.671902998822688</v>
      </c>
      <c r="M80">
        <v>0</v>
      </c>
      <c r="N80">
        <v>29.616871452132667</v>
      </c>
      <c r="O80">
        <v>49.70515912403912</v>
      </c>
      <c r="P80">
        <v>60.960908804666367</v>
      </c>
      <c r="Q80">
        <v>5.4820168642475826</v>
      </c>
      <c r="R80">
        <v>10.599826368190357</v>
      </c>
      <c r="S80">
        <v>6.6071500646879233</v>
      </c>
      <c r="T80">
        <v>0</v>
      </c>
      <c r="U80">
        <v>275.80703071264094</v>
      </c>
      <c r="V80">
        <v>4.5982936918452975</v>
      </c>
      <c r="W80">
        <v>6.6321357839596873</v>
      </c>
      <c r="X80">
        <v>24.24413993886402</v>
      </c>
      <c r="Y80">
        <v>0</v>
      </c>
      <c r="Z80">
        <v>1.6484599999999998</v>
      </c>
      <c r="AA80">
        <v>0</v>
      </c>
      <c r="AB80">
        <v>0</v>
      </c>
      <c r="AC80">
        <v>0</v>
      </c>
      <c r="AD80">
        <v>2.0365564963473175</v>
      </c>
      <c r="AE80">
        <v>7.916587148194532</v>
      </c>
      <c r="AF80">
        <v>0</v>
      </c>
      <c r="AG80">
        <v>0</v>
      </c>
      <c r="AH80">
        <v>12.003207018472134</v>
      </c>
      <c r="AI80">
        <v>0</v>
      </c>
      <c r="AJ80">
        <v>0</v>
      </c>
      <c r="AK80">
        <v>13.506812048215403</v>
      </c>
      <c r="AL80">
        <v>3.2460998939851007</v>
      </c>
      <c r="AM80">
        <v>0</v>
      </c>
      <c r="AN80">
        <v>0</v>
      </c>
      <c r="AO80">
        <v>0</v>
      </c>
      <c r="AP80">
        <v>0.19522452723857234</v>
      </c>
      <c r="AQ80">
        <v>0</v>
      </c>
      <c r="AR80">
        <v>7.2908160530160719</v>
      </c>
      <c r="AS80">
        <v>2.6309421790857859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31.495937167400104</v>
      </c>
      <c r="BB80">
        <f t="shared" si="1"/>
        <v>721.99538262686087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164.09117862560964</v>
      </c>
      <c r="L81">
        <v>64.671902998822688</v>
      </c>
      <c r="M81">
        <v>0</v>
      </c>
      <c r="N81">
        <v>29.616871452132667</v>
      </c>
      <c r="O81">
        <v>49.70515912403912</v>
      </c>
      <c r="P81">
        <v>60.960908804666367</v>
      </c>
      <c r="Q81">
        <v>5.4820168642475826</v>
      </c>
      <c r="R81">
        <v>10.599826368190357</v>
      </c>
      <c r="S81">
        <v>6.6071500646879233</v>
      </c>
      <c r="T81">
        <v>0</v>
      </c>
      <c r="U81">
        <v>275.80703071264094</v>
      </c>
      <c r="V81">
        <v>4.5982936918452975</v>
      </c>
      <c r="W81">
        <v>6.7614911919896805</v>
      </c>
      <c r="X81">
        <v>24.24413993886402</v>
      </c>
      <c r="Y81">
        <v>0</v>
      </c>
      <c r="Z81">
        <v>1.6484599999999998</v>
      </c>
      <c r="AA81">
        <v>0</v>
      </c>
      <c r="AB81">
        <v>0</v>
      </c>
      <c r="AC81">
        <v>0</v>
      </c>
      <c r="AD81">
        <v>0</v>
      </c>
      <c r="AE81">
        <v>3.9582937036109365</v>
      </c>
      <c r="AF81">
        <v>0</v>
      </c>
      <c r="AG81">
        <v>0</v>
      </c>
      <c r="AH81">
        <v>12.003207018472134</v>
      </c>
      <c r="AI81">
        <v>0</v>
      </c>
      <c r="AJ81">
        <v>0</v>
      </c>
      <c r="AK81">
        <v>13.506812048215403</v>
      </c>
      <c r="AL81">
        <v>3.2460998939851007</v>
      </c>
      <c r="AM81">
        <v>0</v>
      </c>
      <c r="AN81">
        <v>0</v>
      </c>
      <c r="AO81">
        <v>0</v>
      </c>
      <c r="AP81">
        <v>0.19522452723857234</v>
      </c>
      <c r="AQ81">
        <v>0</v>
      </c>
      <c r="AR81">
        <v>7.2908160530160719</v>
      </c>
      <c r="AS81">
        <v>2.6309421790857859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31.250759495924843</v>
      </c>
      <c r="BB81">
        <f t="shared" si="1"/>
        <v>716.37506576543524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164.09117862560964</v>
      </c>
      <c r="L82">
        <v>64.671902998822688</v>
      </c>
      <c r="M82">
        <v>0</v>
      </c>
      <c r="N82">
        <v>29.616871452132667</v>
      </c>
      <c r="O82">
        <v>49.70515912403912</v>
      </c>
      <c r="P82">
        <v>60.960908804666367</v>
      </c>
      <c r="Q82">
        <v>5.4820168642475826</v>
      </c>
      <c r="R82">
        <v>10.599826368190357</v>
      </c>
      <c r="S82">
        <v>6.6071500646879233</v>
      </c>
      <c r="T82">
        <v>0</v>
      </c>
      <c r="U82">
        <v>275.80703071264094</v>
      </c>
      <c r="V82">
        <v>4.5982936918452975</v>
      </c>
      <c r="W82">
        <v>6.7839782224861649</v>
      </c>
      <c r="X82">
        <v>24.24413993886402</v>
      </c>
      <c r="Y82">
        <v>0</v>
      </c>
      <c r="Z82">
        <v>1.6484599999999998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10.496731555416405</v>
      </c>
      <c r="AI82">
        <v>0</v>
      </c>
      <c r="AJ82">
        <v>0</v>
      </c>
      <c r="AK82">
        <v>13.506812048215403</v>
      </c>
      <c r="AL82">
        <v>3.2460998939851007</v>
      </c>
      <c r="AM82">
        <v>0</v>
      </c>
      <c r="AN82">
        <v>0</v>
      </c>
      <c r="AO82">
        <v>0</v>
      </c>
      <c r="AP82">
        <v>0.19522452723857234</v>
      </c>
      <c r="AQ82">
        <v>0</v>
      </c>
      <c r="AR82">
        <v>4.2062399999999993</v>
      </c>
      <c r="AS82">
        <v>2.6309421790857859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30.894336823616854</v>
      </c>
      <c r="BB82">
        <f t="shared" si="1"/>
        <v>708.20463024855701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164.09117862560964</v>
      </c>
      <c r="L83">
        <v>64.671902998822688</v>
      </c>
      <c r="M83">
        <v>0</v>
      </c>
      <c r="N83">
        <v>29.616871452132667</v>
      </c>
      <c r="O83">
        <v>49.70515912403912</v>
      </c>
      <c r="P83">
        <v>60.960908804666367</v>
      </c>
      <c r="Q83">
        <v>5.4820168642475826</v>
      </c>
      <c r="R83">
        <v>10.599826368190357</v>
      </c>
      <c r="S83">
        <v>6.6071500646879233</v>
      </c>
      <c r="T83">
        <v>0</v>
      </c>
      <c r="U83">
        <v>275.80703071264094</v>
      </c>
      <c r="V83">
        <v>4.5982936918452975</v>
      </c>
      <c r="W83">
        <v>6.7839782224861649</v>
      </c>
      <c r="X83">
        <v>24.24413993886402</v>
      </c>
      <c r="Y83">
        <v>0</v>
      </c>
      <c r="Z83">
        <v>1.6646651575871423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6.0016036390106455</v>
      </c>
      <c r="AI83">
        <v>0</v>
      </c>
      <c r="AJ83">
        <v>0</v>
      </c>
      <c r="AK83">
        <v>13.506812048215403</v>
      </c>
      <c r="AL83">
        <v>3.2460998939851007</v>
      </c>
      <c r="AM83">
        <v>0</v>
      </c>
      <c r="AN83">
        <v>0</v>
      </c>
      <c r="AO83">
        <v>0</v>
      </c>
      <c r="AP83">
        <v>0.55313576288874966</v>
      </c>
      <c r="AQ83">
        <v>0</v>
      </c>
      <c r="AR83">
        <v>4.2062399999999993</v>
      </c>
      <c r="AS83">
        <v>2.6309421790857859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30.722078541948409</v>
      </c>
      <c r="BB83">
        <f t="shared" si="1"/>
        <v>704.25587700705694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164.09117862560964</v>
      </c>
      <c r="L84">
        <v>64.671902998822688</v>
      </c>
      <c r="M84">
        <v>0</v>
      </c>
      <c r="N84">
        <v>29.616871452132667</v>
      </c>
      <c r="O84">
        <v>49.70515912403912</v>
      </c>
      <c r="P84">
        <v>60.960908804666367</v>
      </c>
      <c r="Q84">
        <v>5.4820168642475826</v>
      </c>
      <c r="R84">
        <v>10.599826368190357</v>
      </c>
      <c r="S84">
        <v>6.6071500646879233</v>
      </c>
      <c r="T84">
        <v>0</v>
      </c>
      <c r="U84">
        <v>275.80703071264094</v>
      </c>
      <c r="V84">
        <v>4.5982936918452975</v>
      </c>
      <c r="W84">
        <v>6.7839782224861649</v>
      </c>
      <c r="X84">
        <v>24.24413993886402</v>
      </c>
      <c r="Y84">
        <v>0</v>
      </c>
      <c r="Z84">
        <v>1.6646651575871423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13.506812048215403</v>
      </c>
      <c r="AL84">
        <v>3.2460998939851007</v>
      </c>
      <c r="AM84">
        <v>0</v>
      </c>
      <c r="AN84">
        <v>0</v>
      </c>
      <c r="AO84">
        <v>0</v>
      </c>
      <c r="AP84">
        <v>0.55313576288874966</v>
      </c>
      <c r="AQ84">
        <v>0</v>
      </c>
      <c r="AR84">
        <v>4.2062399999999993</v>
      </c>
      <c r="AS84">
        <v>2.6309421790857859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30.471211509837769</v>
      </c>
      <c r="BB84">
        <f t="shared" si="1"/>
        <v>698.50514040015696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164.09117862560964</v>
      </c>
      <c r="L85">
        <v>64.671902998822688</v>
      </c>
      <c r="M85">
        <v>0</v>
      </c>
      <c r="N85">
        <v>29.616871452132667</v>
      </c>
      <c r="O85">
        <v>49.70515912403912</v>
      </c>
      <c r="P85">
        <v>60.960908804666367</v>
      </c>
      <c r="Q85">
        <v>5.4820168642475826</v>
      </c>
      <c r="R85">
        <v>10.599826368190357</v>
      </c>
      <c r="S85">
        <v>6.6071500646879233</v>
      </c>
      <c r="T85">
        <v>0</v>
      </c>
      <c r="U85">
        <v>275.80703071264094</v>
      </c>
      <c r="V85">
        <v>4.5982936918452975</v>
      </c>
      <c r="W85">
        <v>9.4869029395199789</v>
      </c>
      <c r="X85">
        <v>36.004675712745602</v>
      </c>
      <c r="Y85">
        <v>0</v>
      </c>
      <c r="Z85">
        <v>1.6646651575871423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13.506812048215403</v>
      </c>
      <c r="AL85">
        <v>3.2460998939851007</v>
      </c>
      <c r="AM85">
        <v>0</v>
      </c>
      <c r="AN85">
        <v>0</v>
      </c>
      <c r="AO85">
        <v>0</v>
      </c>
      <c r="AP85">
        <v>0.55313576288874966</v>
      </c>
      <c r="AQ85">
        <v>0</v>
      </c>
      <c r="AR85">
        <v>4.2062399999999993</v>
      </c>
      <c r="AS85">
        <v>2.6309421790857859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31.075784158358029</v>
      </c>
      <c r="BB85">
        <f t="shared" si="1"/>
        <v>712.36402824255197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164.09117862560964</v>
      </c>
      <c r="L86">
        <v>64.671902998822688</v>
      </c>
      <c r="M86">
        <v>0</v>
      </c>
      <c r="N86">
        <v>29.616871452132667</v>
      </c>
      <c r="O86">
        <v>49.70515912403912</v>
      </c>
      <c r="P86">
        <v>60.960908804666367</v>
      </c>
      <c r="Q86">
        <v>5.4820168642475826</v>
      </c>
      <c r="R86">
        <v>10.599826368190357</v>
      </c>
      <c r="S86">
        <v>6.6071500646879233</v>
      </c>
      <c r="T86">
        <v>0</v>
      </c>
      <c r="U86">
        <v>275.80703071264094</v>
      </c>
      <c r="V86">
        <v>4.5982936918452975</v>
      </c>
      <c r="W86">
        <v>9.4869029395199789</v>
      </c>
      <c r="X86">
        <v>36.004675712745602</v>
      </c>
      <c r="Y86">
        <v>0</v>
      </c>
      <c r="Z86">
        <v>1.6646651575871423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13.506812048215403</v>
      </c>
      <c r="AL86">
        <v>3.2460998939851007</v>
      </c>
      <c r="AM86">
        <v>0</v>
      </c>
      <c r="AN86">
        <v>0</v>
      </c>
      <c r="AO86">
        <v>0</v>
      </c>
      <c r="AP86">
        <v>0.55313576288874966</v>
      </c>
      <c r="AQ86">
        <v>0</v>
      </c>
      <c r="AR86">
        <v>4.2062399999999993</v>
      </c>
      <c r="AS86">
        <v>2.6309421790857859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31.075784158358029</v>
      </c>
      <c r="BB86">
        <f t="shared" si="1"/>
        <v>712.36402824255197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164.09117862560964</v>
      </c>
      <c r="L87">
        <v>18.597424443989265</v>
      </c>
      <c r="M87">
        <v>0</v>
      </c>
      <c r="N87">
        <v>29.616871452132667</v>
      </c>
      <c r="O87">
        <v>49.70515912403912</v>
      </c>
      <c r="P87">
        <v>60.960908804666367</v>
      </c>
      <c r="Q87">
        <v>5.4820168642475826</v>
      </c>
      <c r="R87">
        <v>10.599826368190357</v>
      </c>
      <c r="S87">
        <v>6.6071500646879233</v>
      </c>
      <c r="T87">
        <v>0</v>
      </c>
      <c r="U87">
        <v>275.80703071264094</v>
      </c>
      <c r="V87">
        <v>4.5982936918452975</v>
      </c>
      <c r="W87">
        <v>9.4869029395199789</v>
      </c>
      <c r="X87">
        <v>37.465942286404378</v>
      </c>
      <c r="Y87">
        <v>0</v>
      </c>
      <c r="Z87">
        <v>1.6646651575871423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13.506812048215403</v>
      </c>
      <c r="AL87">
        <v>3.2460998939851007</v>
      </c>
      <c r="AM87">
        <v>0</v>
      </c>
      <c r="AN87">
        <v>0</v>
      </c>
      <c r="AO87">
        <v>0</v>
      </c>
      <c r="AP87">
        <v>0.71582273638071381</v>
      </c>
      <c r="AQ87">
        <v>0</v>
      </c>
      <c r="AR87">
        <v>2.8041599999999995</v>
      </c>
      <c r="AS87">
        <v>2.6309421790857859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29.159145269036898</v>
      </c>
      <c r="BB87">
        <f t="shared" si="1"/>
        <v>668.42806212419055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164.09117862560964</v>
      </c>
      <c r="L88">
        <v>18.5973995148419</v>
      </c>
      <c r="M88">
        <v>0</v>
      </c>
      <c r="N88">
        <v>29.616871452132667</v>
      </c>
      <c r="O88">
        <v>49.70515912403912</v>
      </c>
      <c r="P88">
        <v>60.960908804666367</v>
      </c>
      <c r="Q88">
        <v>5.4820168642475826</v>
      </c>
      <c r="R88">
        <v>10.599826368190357</v>
      </c>
      <c r="S88">
        <v>6.6071500646879233</v>
      </c>
      <c r="T88">
        <v>0</v>
      </c>
      <c r="U88">
        <v>275.80703071264094</v>
      </c>
      <c r="V88">
        <v>4.5982936918452975</v>
      </c>
      <c r="W88">
        <v>9.4869029395199789</v>
      </c>
      <c r="X88">
        <v>37.465942286404378</v>
      </c>
      <c r="Y88">
        <v>0</v>
      </c>
      <c r="Z88">
        <v>1.6646651575871423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13.506812048215403</v>
      </c>
      <c r="AL88">
        <v>3.2460998939851007</v>
      </c>
      <c r="AM88">
        <v>0</v>
      </c>
      <c r="AN88">
        <v>0</v>
      </c>
      <c r="AO88">
        <v>0</v>
      </c>
      <c r="AP88">
        <v>0.71582273638071381</v>
      </c>
      <c r="AQ88">
        <v>0</v>
      </c>
      <c r="AR88">
        <v>2.8041599999999995</v>
      </c>
      <c r="AS88">
        <v>2.6309421790857859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29.159144226998535</v>
      </c>
      <c r="BB88">
        <f t="shared" si="1"/>
        <v>668.42803823708141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164.0879940327724</v>
      </c>
      <c r="L89">
        <v>18.597446554177036</v>
      </c>
      <c r="M89">
        <v>0</v>
      </c>
      <c r="N89">
        <v>29.616871452132667</v>
      </c>
      <c r="O89">
        <v>49.70515912403912</v>
      </c>
      <c r="P89">
        <v>60.960908804666367</v>
      </c>
      <c r="Q89">
        <v>5.4801273905682093</v>
      </c>
      <c r="R89">
        <v>10.602759171763555</v>
      </c>
      <c r="S89">
        <v>6.7844182193359996</v>
      </c>
      <c r="T89">
        <v>0</v>
      </c>
      <c r="U89">
        <v>275.80703071264094</v>
      </c>
      <c r="V89">
        <v>4.800323813860083</v>
      </c>
      <c r="W89">
        <v>9.4869029395199789</v>
      </c>
      <c r="X89">
        <v>37.465942286404378</v>
      </c>
      <c r="Y89">
        <v>0</v>
      </c>
      <c r="Z89">
        <v>1.6646651575871423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13.506812048215403</v>
      </c>
      <c r="AL89">
        <v>3.2460998939851007</v>
      </c>
      <c r="AM89">
        <v>0</v>
      </c>
      <c r="AN89">
        <v>0</v>
      </c>
      <c r="AO89">
        <v>0</v>
      </c>
      <c r="AP89">
        <v>0.71582273638071381</v>
      </c>
      <c r="AQ89">
        <v>0</v>
      </c>
      <c r="AR89">
        <v>2.8041599999999995</v>
      </c>
      <c r="AS89">
        <v>2.6309421790857859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29.174911356416203</v>
      </c>
      <c r="BB89">
        <f t="shared" si="1"/>
        <v>668.78947516071844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164.08819470774719</v>
      </c>
      <c r="L90">
        <v>18.597208146996373</v>
      </c>
      <c r="M90">
        <v>0</v>
      </c>
      <c r="N90">
        <v>29.616871452132667</v>
      </c>
      <c r="O90">
        <v>49.70515912403912</v>
      </c>
      <c r="P90">
        <v>60.960908804666367</v>
      </c>
      <c r="Q90">
        <v>5.4801273905682093</v>
      </c>
      <c r="R90">
        <v>10.602759171763555</v>
      </c>
      <c r="S90">
        <v>6.6076560319685589</v>
      </c>
      <c r="T90">
        <v>0</v>
      </c>
      <c r="U90">
        <v>275.80703071264094</v>
      </c>
      <c r="V90">
        <v>4.6030656135777841</v>
      </c>
      <c r="W90">
        <v>9.4869029395199789</v>
      </c>
      <c r="X90">
        <v>37.465942286404378</v>
      </c>
      <c r="Y90">
        <v>0</v>
      </c>
      <c r="Z90">
        <v>1.6646651575871423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13.506812048215403</v>
      </c>
      <c r="AL90">
        <v>3.2460998939851007</v>
      </c>
      <c r="AM90">
        <v>0</v>
      </c>
      <c r="AN90">
        <v>0</v>
      </c>
      <c r="AO90">
        <v>0</v>
      </c>
      <c r="AP90">
        <v>0.71582273638071381</v>
      </c>
      <c r="AQ90">
        <v>0</v>
      </c>
      <c r="AR90">
        <v>2.8041599999999995</v>
      </c>
      <c r="AS90">
        <v>2.6309421790857859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29.159275727006246</v>
      </c>
      <c r="BB90">
        <f t="shared" si="1"/>
        <v>668.43105267027272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97.298484025093032</v>
      </c>
      <c r="L91">
        <v>18.80624807123808</v>
      </c>
      <c r="M91">
        <v>0</v>
      </c>
      <c r="N91">
        <v>29.616871452132667</v>
      </c>
      <c r="O91">
        <v>49.70515912403912</v>
      </c>
      <c r="P91">
        <v>60.960908804666367</v>
      </c>
      <c r="Q91">
        <v>5.4801273905682093</v>
      </c>
      <c r="R91">
        <v>10.602759171763555</v>
      </c>
      <c r="S91">
        <v>6.6076560319685589</v>
      </c>
      <c r="T91">
        <v>0</v>
      </c>
      <c r="U91">
        <v>275.80703071264094</v>
      </c>
      <c r="V91">
        <v>4.6030656135777841</v>
      </c>
      <c r="W91">
        <v>9.4869029395199789</v>
      </c>
      <c r="X91">
        <v>37.465942286404378</v>
      </c>
      <c r="Y91">
        <v>0</v>
      </c>
      <c r="Z91">
        <v>1.6646651575871423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13.506812048215403</v>
      </c>
      <c r="AL91">
        <v>3.2460998939851007</v>
      </c>
      <c r="AM91">
        <v>0</v>
      </c>
      <c r="AN91">
        <v>0</v>
      </c>
      <c r="AO91">
        <v>0</v>
      </c>
      <c r="AP91">
        <v>0.71582273638071381</v>
      </c>
      <c r="AQ91">
        <v>0</v>
      </c>
      <c r="AR91">
        <v>2.2433278939678556</v>
      </c>
      <c r="AS91">
        <v>2.6309421790857859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26.352760907272469</v>
      </c>
      <c r="BB91">
        <f t="shared" si="1"/>
        <v>604.09606462556189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79.731455580953877</v>
      </c>
      <c r="L92">
        <v>18.80624807123808</v>
      </c>
      <c r="M92">
        <v>0</v>
      </c>
      <c r="N92">
        <v>29.616871452132667</v>
      </c>
      <c r="O92">
        <v>49.70515912403912</v>
      </c>
      <c r="P92">
        <v>60.960908804666367</v>
      </c>
      <c r="Q92">
        <v>1.043608482726099</v>
      </c>
      <c r="R92">
        <v>4.999367029063162</v>
      </c>
      <c r="S92">
        <v>2.9957570065770156</v>
      </c>
      <c r="T92">
        <v>0</v>
      </c>
      <c r="U92">
        <v>275.80703071264094</v>
      </c>
      <c r="V92">
        <v>4.6030656135777841</v>
      </c>
      <c r="W92">
        <v>9.4869029395199789</v>
      </c>
      <c r="X92">
        <v>37.465942286404378</v>
      </c>
      <c r="Y92">
        <v>0</v>
      </c>
      <c r="Z92">
        <v>1.6646651575871423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13.506812048215403</v>
      </c>
      <c r="AL92">
        <v>3.2460998939851007</v>
      </c>
      <c r="AM92">
        <v>0</v>
      </c>
      <c r="AN92">
        <v>0</v>
      </c>
      <c r="AO92">
        <v>0</v>
      </c>
      <c r="AP92">
        <v>0.71582273638071381</v>
      </c>
      <c r="AQ92">
        <v>0</v>
      </c>
      <c r="AR92">
        <v>2.2433278939678556</v>
      </c>
      <c r="AS92">
        <v>2.6309421790857859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25.047813457133415</v>
      </c>
      <c r="BB92">
        <f t="shared" si="1"/>
        <v>574.18217355562774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79.731618701187557</v>
      </c>
      <c r="L93">
        <v>18.80624807123808</v>
      </c>
      <c r="M93">
        <v>0</v>
      </c>
      <c r="N93">
        <v>29.616871452132667</v>
      </c>
      <c r="O93">
        <v>49.70515912403912</v>
      </c>
      <c r="P93">
        <v>60.960908804666367</v>
      </c>
      <c r="Q93">
        <v>1.043608482726099</v>
      </c>
      <c r="R93">
        <v>4.999367029063162</v>
      </c>
      <c r="S93">
        <v>2.9957570065770156</v>
      </c>
      <c r="T93">
        <v>0</v>
      </c>
      <c r="U93">
        <v>258.01502817783341</v>
      </c>
      <c r="V93">
        <v>0.95091762535265423</v>
      </c>
      <c r="W93">
        <v>4.79071385411613</v>
      </c>
      <c r="X93">
        <v>11.000142445469885</v>
      </c>
      <c r="Y93">
        <v>0</v>
      </c>
      <c r="Z93">
        <v>1.6646651575871423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13.506812048215403</v>
      </c>
      <c r="AL93">
        <v>3.2460998939851007</v>
      </c>
      <c r="AM93">
        <v>0</v>
      </c>
      <c r="AN93">
        <v>0</v>
      </c>
      <c r="AO93">
        <v>0</v>
      </c>
      <c r="AP93">
        <v>0.71582273638071381</v>
      </c>
      <c r="AQ93">
        <v>0</v>
      </c>
      <c r="AR93">
        <v>2.2433278939678556</v>
      </c>
      <c r="AS93">
        <v>2.6309421790857859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22.848883646575466</v>
      </c>
      <c r="BB93">
        <f t="shared" si="1"/>
        <v>523.77512703704849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79.73071418139331</v>
      </c>
      <c r="L94">
        <v>18.80624807123808</v>
      </c>
      <c r="M94">
        <v>0</v>
      </c>
      <c r="N94">
        <v>29.616871452132667</v>
      </c>
      <c r="O94">
        <v>49.70515912403912</v>
      </c>
      <c r="P94">
        <v>60.960908804666367</v>
      </c>
      <c r="Q94">
        <v>1.0432834566320146</v>
      </c>
      <c r="R94">
        <v>4.999367029063162</v>
      </c>
      <c r="S94">
        <v>2.9957570065770156</v>
      </c>
      <c r="T94">
        <v>0</v>
      </c>
      <c r="U94">
        <v>240.24116798846433</v>
      </c>
      <c r="V94">
        <v>0</v>
      </c>
      <c r="W94">
        <v>4.79071385411613</v>
      </c>
      <c r="X94">
        <v>11.000142445469885</v>
      </c>
      <c r="Y94">
        <v>0</v>
      </c>
      <c r="Z94">
        <v>1.6646651575871423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13.506812048215403</v>
      </c>
      <c r="AL94">
        <v>3.2460998939851007</v>
      </c>
      <c r="AM94">
        <v>0</v>
      </c>
      <c r="AN94">
        <v>0</v>
      </c>
      <c r="AO94">
        <v>0</v>
      </c>
      <c r="AP94">
        <v>0.71582273638071381</v>
      </c>
      <c r="AQ94">
        <v>0</v>
      </c>
      <c r="AR94">
        <v>2.2433278939678556</v>
      </c>
      <c r="AS94">
        <v>2.6309421790857859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22.066136538901965</v>
      </c>
      <c r="BB94">
        <f t="shared" si="1"/>
        <v>505.83186678411192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81.747021241139734</v>
      </c>
      <c r="L95">
        <v>18.80624807123808</v>
      </c>
      <c r="M95">
        <v>0</v>
      </c>
      <c r="N95">
        <v>29.616871452132667</v>
      </c>
      <c r="O95">
        <v>49.70515912403912</v>
      </c>
      <c r="P95">
        <v>60.960908804666367</v>
      </c>
      <c r="Q95">
        <v>1.0440683051561037</v>
      </c>
      <c r="R95">
        <v>4.999367029063162</v>
      </c>
      <c r="S95">
        <v>3.0065774048362335</v>
      </c>
      <c r="T95">
        <v>0</v>
      </c>
      <c r="U95">
        <v>220.6428720517637</v>
      </c>
      <c r="V95">
        <v>0</v>
      </c>
      <c r="W95">
        <v>4.7895940698474746</v>
      </c>
      <c r="X95">
        <v>20.371514657768405</v>
      </c>
      <c r="Y95">
        <v>0</v>
      </c>
      <c r="Z95">
        <v>1.6646651575871423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13.506812048215403</v>
      </c>
      <c r="AL95">
        <v>3.2460998939851007</v>
      </c>
      <c r="AM95">
        <v>0</v>
      </c>
      <c r="AN95">
        <v>0</v>
      </c>
      <c r="AO95">
        <v>0</v>
      </c>
      <c r="AP95">
        <v>0.71582273638071381</v>
      </c>
      <c r="AQ95">
        <v>0</v>
      </c>
      <c r="AR95">
        <v>3.364992106032143</v>
      </c>
      <c r="AS95">
        <v>2.6309421790857859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21.770256618716768</v>
      </c>
      <c r="BB95">
        <f t="shared" si="1"/>
        <v>499.04927971422046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82.352707684621251</v>
      </c>
      <c r="L96">
        <v>18.80624807123808</v>
      </c>
      <c r="M96">
        <v>0</v>
      </c>
      <c r="N96">
        <v>29.616871452132667</v>
      </c>
      <c r="O96">
        <v>49.70515912403912</v>
      </c>
      <c r="P96">
        <v>60.960908804666367</v>
      </c>
      <c r="Q96">
        <v>2.7242427428222178</v>
      </c>
      <c r="R96">
        <v>5.2219415641616154</v>
      </c>
      <c r="S96">
        <v>3.1328554654239258</v>
      </c>
      <c r="T96">
        <v>0</v>
      </c>
      <c r="U96">
        <v>220.6428720517637</v>
      </c>
      <c r="V96">
        <v>0</v>
      </c>
      <c r="W96">
        <v>6.0439851301115244</v>
      </c>
      <c r="X96">
        <v>13.441697013463759</v>
      </c>
      <c r="Y96">
        <v>0</v>
      </c>
      <c r="Z96">
        <v>1.6646651575871423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13.506812048215403</v>
      </c>
      <c r="AL96">
        <v>3.2460998939851007</v>
      </c>
      <c r="AM96">
        <v>0</v>
      </c>
      <c r="AN96">
        <v>0</v>
      </c>
      <c r="AO96">
        <v>0</v>
      </c>
      <c r="AP96">
        <v>0.71582273638071381</v>
      </c>
      <c r="AQ96">
        <v>0</v>
      </c>
      <c r="AR96">
        <v>2.2433278939678556</v>
      </c>
      <c r="AS96">
        <v>2.6309421790857859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21.596269246771236</v>
      </c>
      <c r="BB96">
        <f t="shared" si="1"/>
        <v>495.06088976689495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82.363480823762131</v>
      </c>
      <c r="L97">
        <v>18.80624807123808</v>
      </c>
      <c r="M97">
        <v>0</v>
      </c>
      <c r="N97">
        <v>29.616871452132667</v>
      </c>
      <c r="O97">
        <v>49.70515912403912</v>
      </c>
      <c r="P97">
        <v>60.960908804666367</v>
      </c>
      <c r="Q97">
        <v>2.7242427428222178</v>
      </c>
      <c r="R97">
        <v>5.2194682372622099</v>
      </c>
      <c r="S97">
        <v>3.1328554654239258</v>
      </c>
      <c r="T97">
        <v>0</v>
      </c>
      <c r="U97">
        <v>220.6428720517637</v>
      </c>
      <c r="V97">
        <v>0</v>
      </c>
      <c r="W97">
        <v>6.0439851301115244</v>
      </c>
      <c r="X97">
        <v>19.67319372981574</v>
      </c>
      <c r="Y97">
        <v>0</v>
      </c>
      <c r="Z97">
        <v>1.6646651575871423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13.506812048215403</v>
      </c>
      <c r="AL97">
        <v>3.2460998939851007</v>
      </c>
      <c r="AM97">
        <v>0</v>
      </c>
      <c r="AN97">
        <v>0</v>
      </c>
      <c r="AO97">
        <v>0</v>
      </c>
      <c r="AP97">
        <v>0.71582273638071381</v>
      </c>
      <c r="AQ97">
        <v>0</v>
      </c>
      <c r="AR97">
        <v>2.2433278939678556</v>
      </c>
      <c r="AS97">
        <v>2.6309421790857859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21.857092741666428</v>
      </c>
      <c r="BB97">
        <f t="shared" si="1"/>
        <v>501.03986280059314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82.352707684621251</v>
      </c>
      <c r="L98">
        <v>18.80624807123808</v>
      </c>
      <c r="M98">
        <v>0</v>
      </c>
      <c r="N98">
        <v>29.616871452132667</v>
      </c>
      <c r="O98">
        <v>49.70515912403912</v>
      </c>
      <c r="P98">
        <v>60.960908804666367</v>
      </c>
      <c r="Q98">
        <v>2.7242427428222178</v>
      </c>
      <c r="R98">
        <v>5.2194682372622099</v>
      </c>
      <c r="S98">
        <v>3.1328554654239258</v>
      </c>
      <c r="T98">
        <v>0</v>
      </c>
      <c r="U98">
        <v>220.6428720517637</v>
      </c>
      <c r="V98">
        <v>0</v>
      </c>
      <c r="W98">
        <v>6.0439851301115244</v>
      </c>
      <c r="X98">
        <v>14.380208849688492</v>
      </c>
      <c r="Y98">
        <v>0</v>
      </c>
      <c r="Z98">
        <v>1.6646651575871423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13.506812048215403</v>
      </c>
      <c r="AL98">
        <v>3.2460998939851007</v>
      </c>
      <c r="AM98">
        <v>0</v>
      </c>
      <c r="AN98">
        <v>0</v>
      </c>
      <c r="AO98">
        <v>0</v>
      </c>
      <c r="AP98">
        <v>0.71582273638071381</v>
      </c>
      <c r="AQ98">
        <v>0</v>
      </c>
      <c r="AR98">
        <v>3.364992106032143</v>
      </c>
      <c r="AS98">
        <v>2.6309421790857859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21.682281220525322</v>
      </c>
      <c r="BB98">
        <f t="shared" si="1"/>
        <v>497.03258051453037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2.8711153035420205</v>
      </c>
      <c r="L99">
        <f t="shared" si="2"/>
        <v>0.95207252010062837</v>
      </c>
      <c r="M99">
        <f t="shared" si="2"/>
        <v>0</v>
      </c>
      <c r="N99">
        <f t="shared" si="2"/>
        <v>0.71080491485118469</v>
      </c>
      <c r="O99">
        <f t="shared" si="2"/>
        <v>1.1929238189769387</v>
      </c>
      <c r="P99">
        <f t="shared" si="2"/>
        <v>1.4630618113119929</v>
      </c>
      <c r="Q99">
        <f t="shared" si="2"/>
        <v>9.346294339782403E-2</v>
      </c>
      <c r="R99">
        <f t="shared" si="2"/>
        <v>0.19531229901988309</v>
      </c>
      <c r="S99">
        <f t="shared" si="2"/>
        <v>0.12078071573768207</v>
      </c>
      <c r="T99">
        <f t="shared" si="2"/>
        <v>0</v>
      </c>
      <c r="U99">
        <f t="shared" si="2"/>
        <v>6.5508651121277595</v>
      </c>
      <c r="V99">
        <f t="shared" si="2"/>
        <v>7.4791531782060869E-2</v>
      </c>
      <c r="W99">
        <f t="shared" si="2"/>
        <v>0.18209615794358835</v>
      </c>
      <c r="X99">
        <f t="shared" si="2"/>
        <v>0.5944558172223986</v>
      </c>
      <c r="Y99">
        <f t="shared" si="2"/>
        <v>0</v>
      </c>
      <c r="Z99">
        <f t="shared" si="2"/>
        <v>3.1119012521394269E-2</v>
      </c>
      <c r="AA99">
        <f t="shared" si="2"/>
        <v>1.6702135943435607E-2</v>
      </c>
      <c r="AB99">
        <f t="shared" si="2"/>
        <v>3.4448605661865979E-2</v>
      </c>
      <c r="AC99">
        <f t="shared" si="2"/>
        <v>0</v>
      </c>
      <c r="AD99">
        <f t="shared" si="2"/>
        <v>3.4137780485597992E-2</v>
      </c>
      <c r="AE99">
        <f t="shared" si="2"/>
        <v>6.9243090105823399E-2</v>
      </c>
      <c r="AF99">
        <f t="shared" si="2"/>
        <v>0</v>
      </c>
      <c r="AG99">
        <f t="shared" si="2"/>
        <v>0</v>
      </c>
      <c r="AH99">
        <f t="shared" si="2"/>
        <v>0.16158163350000004</v>
      </c>
      <c r="AI99">
        <f t="shared" si="2"/>
        <v>6.9539326808077638E-3</v>
      </c>
      <c r="AJ99">
        <f t="shared" si="2"/>
        <v>0</v>
      </c>
      <c r="AK99">
        <f t="shared" si="2"/>
        <v>0.32416348915716897</v>
      </c>
      <c r="AL99">
        <f t="shared" si="2"/>
        <v>9.2159727397334232E-2</v>
      </c>
      <c r="AM99">
        <f t="shared" si="2"/>
        <v>4.791235840184721E-2</v>
      </c>
      <c r="AN99">
        <f t="shared" si="2"/>
        <v>0</v>
      </c>
      <c r="AO99">
        <f t="shared" si="2"/>
        <v>0</v>
      </c>
      <c r="AP99">
        <f t="shared" si="2"/>
        <v>1.8920497972761418E-2</v>
      </c>
      <c r="AQ99">
        <f t="shared" si="2"/>
        <v>0</v>
      </c>
      <c r="AR99">
        <f t="shared" si="2"/>
        <v>6.512661545658531E-2</v>
      </c>
      <c r="AS99">
        <f t="shared" si="2"/>
        <v>6.7669883035900685E-2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0.6676246554083809</v>
      </c>
      <c r="BB99">
        <f t="shared" si="1"/>
        <v>15.304257052926104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20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4.8946378752907895</v>
      </c>
      <c r="L3">
        <v>317.99675016926204</v>
      </c>
      <c r="M3">
        <v>27.779991015274032</v>
      </c>
      <c r="N3">
        <v>35.794879873437289</v>
      </c>
      <c r="O3">
        <v>0</v>
      </c>
      <c r="P3">
        <v>37.728759686503835</v>
      </c>
      <c r="Q3">
        <v>2.9652769236018877</v>
      </c>
      <c r="R3">
        <v>0</v>
      </c>
      <c r="S3">
        <v>2.7146565881849036</v>
      </c>
      <c r="T3">
        <v>0</v>
      </c>
      <c r="U3">
        <v>21.404579233828766</v>
      </c>
      <c r="V3">
        <v>0</v>
      </c>
      <c r="W3">
        <v>6.547986874852187</v>
      </c>
      <c r="X3">
        <v>8.9969693567296343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2.7468576627008972</v>
      </c>
      <c r="AG3">
        <v>0</v>
      </c>
      <c r="AH3">
        <v>0</v>
      </c>
      <c r="AI3">
        <v>0</v>
      </c>
      <c r="AJ3">
        <v>0</v>
      </c>
      <c r="AK3">
        <v>16.315967637445208</v>
      </c>
      <c r="AL3">
        <v>0</v>
      </c>
      <c r="AM3">
        <v>0</v>
      </c>
      <c r="AN3">
        <v>0.65560317438948024</v>
      </c>
      <c r="AO3">
        <v>0</v>
      </c>
      <c r="AP3">
        <v>1.1004303168440825</v>
      </c>
      <c r="AQ3">
        <v>0</v>
      </c>
      <c r="AR3">
        <v>8.4676799999999997</v>
      </c>
      <c r="AS3">
        <v>5.1175712844917545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20.951355382724532</v>
      </c>
      <c r="BB3">
        <f>SUM(B3:AZ3)-BA3</f>
        <v>480.27724229011227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4.8945571473182969</v>
      </c>
      <c r="L4">
        <v>317.99675016926204</v>
      </c>
      <c r="M4">
        <v>27.779991015274032</v>
      </c>
      <c r="N4">
        <v>35.794879873437289</v>
      </c>
      <c r="O4">
        <v>0</v>
      </c>
      <c r="P4">
        <v>37.728759686503835</v>
      </c>
      <c r="Q4">
        <v>2.9652769236018877</v>
      </c>
      <c r="R4">
        <v>0</v>
      </c>
      <c r="S4">
        <v>2.7146565881849036</v>
      </c>
      <c r="T4">
        <v>0</v>
      </c>
      <c r="U4">
        <v>21.404579233828766</v>
      </c>
      <c r="V4">
        <v>0</v>
      </c>
      <c r="W4">
        <v>3.0048154093097907</v>
      </c>
      <c r="X4">
        <v>12.127681368797431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2.7468576627008972</v>
      </c>
      <c r="AG4">
        <v>13.173285610519724</v>
      </c>
      <c r="AH4">
        <v>0</v>
      </c>
      <c r="AI4">
        <v>0</v>
      </c>
      <c r="AJ4">
        <v>0</v>
      </c>
      <c r="AK4">
        <v>16.315967637445208</v>
      </c>
      <c r="AL4">
        <v>0</v>
      </c>
      <c r="AM4">
        <v>0</v>
      </c>
      <c r="AN4">
        <v>0.65560317438948024</v>
      </c>
      <c r="AO4">
        <v>0</v>
      </c>
      <c r="AP4">
        <v>1.1004303168440825</v>
      </c>
      <c r="AQ4">
        <v>0</v>
      </c>
      <c r="AR4">
        <v>8.4676799999999997</v>
      </c>
      <c r="AS4">
        <v>5.1175712844917545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21.484754541659765</v>
      </c>
      <c r="BB4">
        <f t="shared" ref="BB4:BB67" si="0">SUM(B4:AZ4)-BA4</f>
        <v>492.50458856024966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4.8946378752907895</v>
      </c>
      <c r="L5">
        <v>317.99675016926204</v>
      </c>
      <c r="M5">
        <v>27.779991015274032</v>
      </c>
      <c r="N5">
        <v>35.794879873437289</v>
      </c>
      <c r="O5">
        <v>0</v>
      </c>
      <c r="P5">
        <v>37.728759686503835</v>
      </c>
      <c r="Q5">
        <v>3.0568959377627154</v>
      </c>
      <c r="R5">
        <v>6.1047751724041621</v>
      </c>
      <c r="S5">
        <v>3.9019745372613746</v>
      </c>
      <c r="T5">
        <v>0</v>
      </c>
      <c r="U5">
        <v>21.404579233828766</v>
      </c>
      <c r="V5">
        <v>0</v>
      </c>
      <c r="W5">
        <v>3.0048154093097907</v>
      </c>
      <c r="X5">
        <v>8.9984648449493392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2.7468576627008972</v>
      </c>
      <c r="AG5">
        <v>13.173285610519724</v>
      </c>
      <c r="AH5">
        <v>0</v>
      </c>
      <c r="AI5">
        <v>0</v>
      </c>
      <c r="AJ5">
        <v>0</v>
      </c>
      <c r="AK5">
        <v>16.315967637445208</v>
      </c>
      <c r="AL5">
        <v>0</v>
      </c>
      <c r="AM5">
        <v>0</v>
      </c>
      <c r="AN5">
        <v>0.65560317438948024</v>
      </c>
      <c r="AO5">
        <v>0</v>
      </c>
      <c r="AP5">
        <v>1.1004303168440825</v>
      </c>
      <c r="AQ5">
        <v>0</v>
      </c>
      <c r="AR5">
        <v>2.7096574719265289</v>
      </c>
      <c r="AS5">
        <v>3.1365759795449799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21.339104887241731</v>
      </c>
      <c r="BB5">
        <f t="shared" si="0"/>
        <v>489.16579672141341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4.8945571473182969</v>
      </c>
      <c r="L6">
        <v>317.99675016926204</v>
      </c>
      <c r="M6">
        <v>27.779991015274032</v>
      </c>
      <c r="N6">
        <v>35.794879873437289</v>
      </c>
      <c r="O6">
        <v>0</v>
      </c>
      <c r="P6">
        <v>37.728759686503835</v>
      </c>
      <c r="Q6">
        <v>3.0568959377627154</v>
      </c>
      <c r="R6">
        <v>6.1047751724041621</v>
      </c>
      <c r="S6">
        <v>3.9019745372613746</v>
      </c>
      <c r="T6">
        <v>0</v>
      </c>
      <c r="U6">
        <v>21.404579233828766</v>
      </c>
      <c r="V6">
        <v>0</v>
      </c>
      <c r="W6">
        <v>3.0048154093097907</v>
      </c>
      <c r="X6">
        <v>8.9984648449493392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2.7468576627008972</v>
      </c>
      <c r="AG6">
        <v>13.173285610519724</v>
      </c>
      <c r="AH6">
        <v>0</v>
      </c>
      <c r="AI6">
        <v>0</v>
      </c>
      <c r="AJ6">
        <v>0</v>
      </c>
      <c r="AK6">
        <v>16.315967637445208</v>
      </c>
      <c r="AL6">
        <v>0</v>
      </c>
      <c r="AM6">
        <v>0</v>
      </c>
      <c r="AN6">
        <v>0.65560317438948024</v>
      </c>
      <c r="AO6">
        <v>0</v>
      </c>
      <c r="AP6">
        <v>1.1004303168440825</v>
      </c>
      <c r="AQ6">
        <v>0</v>
      </c>
      <c r="AR6">
        <v>1.3548287359632645</v>
      </c>
      <c r="AS6">
        <v>3.1365759795449799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21.28246967164921</v>
      </c>
      <c r="BB6">
        <f t="shared" si="0"/>
        <v>487.86752247307021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4.8946378752907895</v>
      </c>
      <c r="L7">
        <v>317.99675016926204</v>
      </c>
      <c r="M7">
        <v>27.779991015274032</v>
      </c>
      <c r="N7">
        <v>35.794879873437289</v>
      </c>
      <c r="O7">
        <v>0</v>
      </c>
      <c r="P7">
        <v>37.728759686503835</v>
      </c>
      <c r="Q7">
        <v>3.0568959377627154</v>
      </c>
      <c r="R7">
        <v>5.813416434936193</v>
      </c>
      <c r="S7">
        <v>3.6545249152677139</v>
      </c>
      <c r="T7">
        <v>0</v>
      </c>
      <c r="U7">
        <v>21.404579233828766</v>
      </c>
      <c r="V7">
        <v>0</v>
      </c>
      <c r="W7">
        <v>3.0048154093097907</v>
      </c>
      <c r="X7">
        <v>8.9984648449493392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2.7468576627008972</v>
      </c>
      <c r="AG7">
        <v>13.173285610519724</v>
      </c>
      <c r="AH7">
        <v>0</v>
      </c>
      <c r="AI7">
        <v>0</v>
      </c>
      <c r="AJ7">
        <v>0</v>
      </c>
      <c r="AK7">
        <v>16.315967637445208</v>
      </c>
      <c r="AL7">
        <v>0</v>
      </c>
      <c r="AM7">
        <v>0</v>
      </c>
      <c r="AN7">
        <v>0.65560317438948024</v>
      </c>
      <c r="AO7">
        <v>0</v>
      </c>
      <c r="AP7">
        <v>1.1004303168440825</v>
      </c>
      <c r="AQ7">
        <v>0</v>
      </c>
      <c r="AR7">
        <v>1.3548287359632645</v>
      </c>
      <c r="AS7">
        <v>3.1365759795449799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21.259950856652971</v>
      </c>
      <c r="BB7">
        <f t="shared" si="0"/>
        <v>487.3513136565773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4.8945571473182969</v>
      </c>
      <c r="L8">
        <v>317.99675016926204</v>
      </c>
      <c r="M8">
        <v>27.779991015274032</v>
      </c>
      <c r="N8">
        <v>35.794879873437289</v>
      </c>
      <c r="O8">
        <v>0</v>
      </c>
      <c r="P8">
        <v>37.728759686503835</v>
      </c>
      <c r="Q8">
        <v>3.0568959377627154</v>
      </c>
      <c r="R8">
        <v>6.0544026168392593</v>
      </c>
      <c r="S8">
        <v>3.8288967713891187</v>
      </c>
      <c r="T8">
        <v>0</v>
      </c>
      <c r="U8">
        <v>21.404579233828766</v>
      </c>
      <c r="V8">
        <v>0</v>
      </c>
      <c r="W8">
        <v>3.0048154093097907</v>
      </c>
      <c r="X8">
        <v>8.9984648449493392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2.7468576627008972</v>
      </c>
      <c r="AG8">
        <v>13.173285610519724</v>
      </c>
      <c r="AH8">
        <v>0</v>
      </c>
      <c r="AI8">
        <v>0</v>
      </c>
      <c r="AJ8">
        <v>0</v>
      </c>
      <c r="AK8">
        <v>16.315967637445208</v>
      </c>
      <c r="AL8">
        <v>0</v>
      </c>
      <c r="AM8">
        <v>0</v>
      </c>
      <c r="AN8">
        <v>0.65560317438948024</v>
      </c>
      <c r="AO8">
        <v>0</v>
      </c>
      <c r="AP8">
        <v>1.1004303168440825</v>
      </c>
      <c r="AQ8">
        <v>0</v>
      </c>
      <c r="AR8">
        <v>1.3548287359632645</v>
      </c>
      <c r="AS8">
        <v>3.1365759795449799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21.277309448213138</v>
      </c>
      <c r="BB8">
        <f t="shared" si="0"/>
        <v>487.74923237506908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4.8946378752907895</v>
      </c>
      <c r="L9">
        <v>317.99675016926204</v>
      </c>
      <c r="M9">
        <v>27.779991015274032</v>
      </c>
      <c r="N9">
        <v>35.794879873437289</v>
      </c>
      <c r="O9">
        <v>0</v>
      </c>
      <c r="P9">
        <v>37.728759686503835</v>
      </c>
      <c r="Q9">
        <v>2.7306706067355386</v>
      </c>
      <c r="R9">
        <v>5.813416434936193</v>
      </c>
      <c r="S9">
        <v>3.6120269528502189</v>
      </c>
      <c r="T9">
        <v>0</v>
      </c>
      <c r="U9">
        <v>21.404579233828766</v>
      </c>
      <c r="V9">
        <v>0</v>
      </c>
      <c r="W9">
        <v>3.0048154093097907</v>
      </c>
      <c r="X9">
        <v>8.9984648449493392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2.7468576627008972</v>
      </c>
      <c r="AG9">
        <v>13.173285610519724</v>
      </c>
      <c r="AH9">
        <v>0</v>
      </c>
      <c r="AI9">
        <v>0</v>
      </c>
      <c r="AJ9">
        <v>0</v>
      </c>
      <c r="AK9">
        <v>16.315967637445208</v>
      </c>
      <c r="AL9">
        <v>0</v>
      </c>
      <c r="AM9">
        <v>0</v>
      </c>
      <c r="AN9">
        <v>0.65560317438948024</v>
      </c>
      <c r="AO9">
        <v>0</v>
      </c>
      <c r="AP9">
        <v>1.1004303168440825</v>
      </c>
      <c r="AQ9">
        <v>0</v>
      </c>
      <c r="AR9">
        <v>1.3548287359632645</v>
      </c>
      <c r="AS9">
        <v>3.1365759795449799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21.244538222986982</v>
      </c>
      <c r="BB9">
        <f t="shared" si="0"/>
        <v>486.99800299679862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4.8945571473182969</v>
      </c>
      <c r="L10">
        <v>317.99675016926204</v>
      </c>
      <c r="M10">
        <v>27.779991015274032</v>
      </c>
      <c r="N10">
        <v>35.794879873437289</v>
      </c>
      <c r="O10">
        <v>0</v>
      </c>
      <c r="P10">
        <v>37.728759686503835</v>
      </c>
      <c r="Q10">
        <v>2.7306706067355386</v>
      </c>
      <c r="R10">
        <v>5.813416434936193</v>
      </c>
      <c r="S10">
        <v>3.6120269528502189</v>
      </c>
      <c r="T10">
        <v>0</v>
      </c>
      <c r="U10">
        <v>21.404579233828766</v>
      </c>
      <c r="V10">
        <v>0</v>
      </c>
      <c r="W10">
        <v>3.0048154093097907</v>
      </c>
      <c r="X10">
        <v>8.9984648449493392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2.7468576627008972</v>
      </c>
      <c r="AG10">
        <v>13.173285610519724</v>
      </c>
      <c r="AH10">
        <v>0</v>
      </c>
      <c r="AI10">
        <v>0</v>
      </c>
      <c r="AJ10">
        <v>0</v>
      </c>
      <c r="AK10">
        <v>16.315967637445208</v>
      </c>
      <c r="AL10">
        <v>0</v>
      </c>
      <c r="AM10">
        <v>0</v>
      </c>
      <c r="AN10">
        <v>0.65560317438948024</v>
      </c>
      <c r="AO10">
        <v>0</v>
      </c>
      <c r="AP10">
        <v>1.1004303168440825</v>
      </c>
      <c r="AQ10">
        <v>0</v>
      </c>
      <c r="AR10">
        <v>1.3548287359632645</v>
      </c>
      <c r="AS10">
        <v>3.1365759795449799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21.244534848557727</v>
      </c>
      <c r="BB10">
        <f t="shared" si="0"/>
        <v>486.99792564325537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4.8840403977953732</v>
      </c>
      <c r="L11">
        <v>317.99675016926204</v>
      </c>
      <c r="M11">
        <v>27.779991015274032</v>
      </c>
      <c r="N11">
        <v>35.794879873437289</v>
      </c>
      <c r="O11">
        <v>0</v>
      </c>
      <c r="P11">
        <v>37.728759686503835</v>
      </c>
      <c r="Q11">
        <v>2.7097273455013529</v>
      </c>
      <c r="R11">
        <v>6.0544026168392593</v>
      </c>
      <c r="S11">
        <v>3.8072884128591586</v>
      </c>
      <c r="T11">
        <v>0</v>
      </c>
      <c r="U11">
        <v>21.404579233828766</v>
      </c>
      <c r="V11">
        <v>0</v>
      </c>
      <c r="W11">
        <v>3.0048154093097907</v>
      </c>
      <c r="X11">
        <v>8.9984648449493392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2.7468576627008972</v>
      </c>
      <c r="AG11">
        <v>13.173285610519724</v>
      </c>
      <c r="AH11">
        <v>0</v>
      </c>
      <c r="AI11">
        <v>0</v>
      </c>
      <c r="AJ11">
        <v>0</v>
      </c>
      <c r="AK11">
        <v>16.315967637445208</v>
      </c>
      <c r="AL11">
        <v>0</v>
      </c>
      <c r="AM11">
        <v>0</v>
      </c>
      <c r="AN11">
        <v>0.65560317438948024</v>
      </c>
      <c r="AO11">
        <v>0</v>
      </c>
      <c r="AP11">
        <v>1.1004303168440825</v>
      </c>
      <c r="AQ11">
        <v>0</v>
      </c>
      <c r="AR11">
        <v>1.3548287359632645</v>
      </c>
      <c r="AS11">
        <v>3.1365759795449799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21.261454971540005</v>
      </c>
      <c r="BB11">
        <f t="shared" si="0"/>
        <v>487.385793151428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4.8839537906493486</v>
      </c>
      <c r="L12">
        <v>317.99675016926204</v>
      </c>
      <c r="M12">
        <v>27.779991015274032</v>
      </c>
      <c r="N12">
        <v>35.794879873437289</v>
      </c>
      <c r="O12">
        <v>0</v>
      </c>
      <c r="P12">
        <v>37.728759686503835</v>
      </c>
      <c r="Q12">
        <v>2.7097273455013529</v>
      </c>
      <c r="R12">
        <v>6.0544026168392593</v>
      </c>
      <c r="S12">
        <v>3.8072884128591586</v>
      </c>
      <c r="T12">
        <v>0</v>
      </c>
      <c r="U12">
        <v>21.404579233828766</v>
      </c>
      <c r="V12">
        <v>0</v>
      </c>
      <c r="W12">
        <v>3.0048154093097907</v>
      </c>
      <c r="X12">
        <v>8.9984648449493392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2.7468576627008972</v>
      </c>
      <c r="AG12">
        <v>13.173285610519724</v>
      </c>
      <c r="AH12">
        <v>0</v>
      </c>
      <c r="AI12">
        <v>0</v>
      </c>
      <c r="AJ12">
        <v>0</v>
      </c>
      <c r="AK12">
        <v>16.315967637445208</v>
      </c>
      <c r="AL12">
        <v>0</v>
      </c>
      <c r="AM12">
        <v>0</v>
      </c>
      <c r="AN12">
        <v>0.65560317438948024</v>
      </c>
      <c r="AO12">
        <v>0</v>
      </c>
      <c r="AP12">
        <v>1.1004303168440825</v>
      </c>
      <c r="AQ12">
        <v>0</v>
      </c>
      <c r="AR12">
        <v>1.3548287359632645</v>
      </c>
      <c r="AS12">
        <v>3.1365759795449799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21.261451351361302</v>
      </c>
      <c r="BB12">
        <f t="shared" si="0"/>
        <v>487.38571016446065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4.8840403977953732</v>
      </c>
      <c r="L13">
        <v>317.99675016926204</v>
      </c>
      <c r="M13">
        <v>27.779991015274032</v>
      </c>
      <c r="N13">
        <v>35.794879873437289</v>
      </c>
      <c r="O13">
        <v>0</v>
      </c>
      <c r="P13">
        <v>37.728759686503835</v>
      </c>
      <c r="Q13">
        <v>2.7097273455013529</v>
      </c>
      <c r="R13">
        <v>6.0544026168392593</v>
      </c>
      <c r="S13">
        <v>3.8072884128591586</v>
      </c>
      <c r="T13">
        <v>0</v>
      </c>
      <c r="U13">
        <v>21.404579233828766</v>
      </c>
      <c r="V13">
        <v>0</v>
      </c>
      <c r="W13">
        <v>3.0048154093097907</v>
      </c>
      <c r="X13">
        <v>8.9984648449493392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2.7468576627008972</v>
      </c>
      <c r="AG13">
        <v>13.173285610519724</v>
      </c>
      <c r="AH13">
        <v>0</v>
      </c>
      <c r="AI13">
        <v>0</v>
      </c>
      <c r="AJ13">
        <v>0</v>
      </c>
      <c r="AK13">
        <v>16.315967637445208</v>
      </c>
      <c r="AL13">
        <v>0</v>
      </c>
      <c r="AM13">
        <v>0</v>
      </c>
      <c r="AN13">
        <v>0.65560317438948024</v>
      </c>
      <c r="AO13">
        <v>0</v>
      </c>
      <c r="AP13">
        <v>1.1004303168440825</v>
      </c>
      <c r="AQ13">
        <v>0</v>
      </c>
      <c r="AR13">
        <v>1.3548287359632645</v>
      </c>
      <c r="AS13">
        <v>3.1365759795449799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21.261454971540005</v>
      </c>
      <c r="BB13">
        <f t="shared" si="0"/>
        <v>487.385793151428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4.8839537906493486</v>
      </c>
      <c r="L14">
        <v>317.99675016926204</v>
      </c>
      <c r="M14">
        <v>27.779991015274032</v>
      </c>
      <c r="N14">
        <v>35.794879873437289</v>
      </c>
      <c r="O14">
        <v>0</v>
      </c>
      <c r="P14">
        <v>37.728759686503835</v>
      </c>
      <c r="Q14">
        <v>2.7097273455013529</v>
      </c>
      <c r="R14">
        <v>6.0544026168392593</v>
      </c>
      <c r="S14">
        <v>3.8072884128591586</v>
      </c>
      <c r="T14">
        <v>0</v>
      </c>
      <c r="U14">
        <v>21.404579233828766</v>
      </c>
      <c r="V14">
        <v>0</v>
      </c>
      <c r="W14">
        <v>3.0048154093097907</v>
      </c>
      <c r="X14">
        <v>8.9984648449493392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2.7468576627008972</v>
      </c>
      <c r="AG14">
        <v>13.173285610519724</v>
      </c>
      <c r="AH14">
        <v>0</v>
      </c>
      <c r="AI14">
        <v>0</v>
      </c>
      <c r="AJ14">
        <v>0</v>
      </c>
      <c r="AK14">
        <v>16.315967637445208</v>
      </c>
      <c r="AL14">
        <v>0</v>
      </c>
      <c r="AM14">
        <v>0</v>
      </c>
      <c r="AN14">
        <v>0.65560317438948024</v>
      </c>
      <c r="AO14">
        <v>0</v>
      </c>
      <c r="AP14">
        <v>1.1004303168440825</v>
      </c>
      <c r="AQ14">
        <v>0</v>
      </c>
      <c r="AR14">
        <v>1.3548287359632645</v>
      </c>
      <c r="AS14">
        <v>3.1365759795449799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21.261451351361302</v>
      </c>
      <c r="BB14">
        <f t="shared" si="0"/>
        <v>487.38571016446065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4.8840403977953732</v>
      </c>
      <c r="L15">
        <v>317.99675016926204</v>
      </c>
      <c r="M15">
        <v>27.779991015274032</v>
      </c>
      <c r="N15">
        <v>35.794879873437289</v>
      </c>
      <c r="O15">
        <v>0</v>
      </c>
      <c r="P15">
        <v>37.728759686503835</v>
      </c>
      <c r="Q15">
        <v>3.16323797483828</v>
      </c>
      <c r="R15">
        <v>6.0544026168392593</v>
      </c>
      <c r="S15">
        <v>3.8072884128591586</v>
      </c>
      <c r="T15">
        <v>0</v>
      </c>
      <c r="U15">
        <v>21.404579233828766</v>
      </c>
      <c r="V15">
        <v>0</v>
      </c>
      <c r="W15">
        <v>3.0048154093097907</v>
      </c>
      <c r="X15">
        <v>8.9984648449493392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2.7468576627008972</v>
      </c>
      <c r="AG15">
        <v>13.173285610519724</v>
      </c>
      <c r="AH15">
        <v>0</v>
      </c>
      <c r="AI15">
        <v>0</v>
      </c>
      <c r="AJ15">
        <v>0</v>
      </c>
      <c r="AK15">
        <v>16.315967637445208</v>
      </c>
      <c r="AL15">
        <v>0</v>
      </c>
      <c r="AM15">
        <v>0</v>
      </c>
      <c r="AN15">
        <v>0.65560317438948024</v>
      </c>
      <c r="AO15">
        <v>0</v>
      </c>
      <c r="AP15">
        <v>1.1004303168440825</v>
      </c>
      <c r="AQ15">
        <v>0</v>
      </c>
      <c r="AR15">
        <v>1.3548287359632645</v>
      </c>
      <c r="AS15">
        <v>3.1365759795449799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21.280411715846292</v>
      </c>
      <c r="BB15">
        <f t="shared" si="0"/>
        <v>487.82034703645866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4.8839537906493486</v>
      </c>
      <c r="L16">
        <v>317.99675016926204</v>
      </c>
      <c r="M16">
        <v>27.779991015274032</v>
      </c>
      <c r="N16">
        <v>35.794879873437289</v>
      </c>
      <c r="O16">
        <v>0</v>
      </c>
      <c r="P16">
        <v>37.728759686503835</v>
      </c>
      <c r="Q16">
        <v>3.16323797483828</v>
      </c>
      <c r="R16">
        <v>6.0544026168392593</v>
      </c>
      <c r="S16">
        <v>3.8072884128591586</v>
      </c>
      <c r="T16">
        <v>0</v>
      </c>
      <c r="U16">
        <v>21.404579233828766</v>
      </c>
      <c r="V16">
        <v>0</v>
      </c>
      <c r="W16">
        <v>3.0048154093097907</v>
      </c>
      <c r="X16">
        <v>8.9984648449493392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2.7468576627008972</v>
      </c>
      <c r="AG16">
        <v>13.173285610519724</v>
      </c>
      <c r="AH16">
        <v>0</v>
      </c>
      <c r="AI16">
        <v>0</v>
      </c>
      <c r="AJ16">
        <v>0</v>
      </c>
      <c r="AK16">
        <v>16.315967637445208</v>
      </c>
      <c r="AL16">
        <v>0</v>
      </c>
      <c r="AM16">
        <v>0</v>
      </c>
      <c r="AN16">
        <v>0.65560317438948024</v>
      </c>
      <c r="AO16">
        <v>0</v>
      </c>
      <c r="AP16">
        <v>1.1004303168440825</v>
      </c>
      <c r="AQ16">
        <v>0</v>
      </c>
      <c r="AR16">
        <v>1.3548287359632645</v>
      </c>
      <c r="AS16">
        <v>3.1365759795449799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21.280408095667589</v>
      </c>
      <c r="BB16">
        <f t="shared" si="0"/>
        <v>487.8202640494913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4.8840403977953732</v>
      </c>
      <c r="L17">
        <v>317.99675016926204</v>
      </c>
      <c r="M17">
        <v>27.779991015274032</v>
      </c>
      <c r="N17">
        <v>35.794879873437289</v>
      </c>
      <c r="O17">
        <v>0</v>
      </c>
      <c r="P17">
        <v>37.728759686503835</v>
      </c>
      <c r="Q17">
        <v>3.16323797483828</v>
      </c>
      <c r="R17">
        <v>6.0544026168392593</v>
      </c>
      <c r="S17">
        <v>3.8072884128591586</v>
      </c>
      <c r="T17">
        <v>0</v>
      </c>
      <c r="U17">
        <v>21.404579233828766</v>
      </c>
      <c r="V17">
        <v>0</v>
      </c>
      <c r="W17">
        <v>3.0048154093097907</v>
      </c>
      <c r="X17">
        <v>8.9984648449493392</v>
      </c>
      <c r="Y17">
        <v>0</v>
      </c>
      <c r="Z17">
        <v>0.33748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2.7468576627008972</v>
      </c>
      <c r="AG17">
        <v>13.173285610519724</v>
      </c>
      <c r="AH17">
        <v>0</v>
      </c>
      <c r="AI17">
        <v>0</v>
      </c>
      <c r="AJ17">
        <v>0</v>
      </c>
      <c r="AK17">
        <v>16.315967637445208</v>
      </c>
      <c r="AL17">
        <v>0</v>
      </c>
      <c r="AM17">
        <v>0</v>
      </c>
      <c r="AN17">
        <v>0.65560317438948024</v>
      </c>
      <c r="AO17">
        <v>0</v>
      </c>
      <c r="AP17">
        <v>1.1004303168440825</v>
      </c>
      <c r="AQ17">
        <v>0</v>
      </c>
      <c r="AR17">
        <v>1.3548287359632645</v>
      </c>
      <c r="AS17">
        <v>3.1365759795449799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21.294518379846295</v>
      </c>
      <c r="BB17">
        <f t="shared" si="0"/>
        <v>488.14372037245869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4.8839537906493486</v>
      </c>
      <c r="L18">
        <v>317.99675016926204</v>
      </c>
      <c r="M18">
        <v>27.779991015274032</v>
      </c>
      <c r="N18">
        <v>35.794879873437289</v>
      </c>
      <c r="O18">
        <v>0</v>
      </c>
      <c r="P18">
        <v>37.728759686503835</v>
      </c>
      <c r="Q18">
        <v>3.16323797483828</v>
      </c>
      <c r="R18">
        <v>6.0544026168392593</v>
      </c>
      <c r="S18">
        <v>3.8072884128591586</v>
      </c>
      <c r="T18">
        <v>0</v>
      </c>
      <c r="U18">
        <v>21.404579233828766</v>
      </c>
      <c r="V18">
        <v>0</v>
      </c>
      <c r="W18">
        <v>3.0048154093097907</v>
      </c>
      <c r="X18">
        <v>8.9984648449493392</v>
      </c>
      <c r="Y18">
        <v>0</v>
      </c>
      <c r="Z18">
        <v>2.0107057887706112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2.7468576627008972</v>
      </c>
      <c r="AG18">
        <v>13.173285610519724</v>
      </c>
      <c r="AH18">
        <v>0</v>
      </c>
      <c r="AI18">
        <v>0</v>
      </c>
      <c r="AJ18">
        <v>0</v>
      </c>
      <c r="AK18">
        <v>16.315967637445208</v>
      </c>
      <c r="AL18">
        <v>0</v>
      </c>
      <c r="AM18">
        <v>0</v>
      </c>
      <c r="AN18">
        <v>0.65560317438948024</v>
      </c>
      <c r="AO18">
        <v>0</v>
      </c>
      <c r="AP18">
        <v>1.1004303168440825</v>
      </c>
      <c r="AQ18">
        <v>0</v>
      </c>
      <c r="AR18">
        <v>1.3548287359632645</v>
      </c>
      <c r="AS18">
        <v>3.1365759795449799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21.364455597638205</v>
      </c>
      <c r="BB18">
        <f t="shared" si="0"/>
        <v>489.74692233629133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4.8736813755797606</v>
      </c>
      <c r="L19">
        <v>317.99675016926204</v>
      </c>
      <c r="M19">
        <v>27.779991015274032</v>
      </c>
      <c r="N19">
        <v>35.794879873437289</v>
      </c>
      <c r="O19">
        <v>0</v>
      </c>
      <c r="P19">
        <v>37.728759686503835</v>
      </c>
      <c r="Q19">
        <v>3.1837086502952112</v>
      </c>
      <c r="R19">
        <v>5.813416434936193</v>
      </c>
      <c r="S19">
        <v>3.6120269528502189</v>
      </c>
      <c r="T19">
        <v>0</v>
      </c>
      <c r="U19">
        <v>21.404579233828766</v>
      </c>
      <c r="V19">
        <v>0</v>
      </c>
      <c r="W19">
        <v>3.0048154093097907</v>
      </c>
      <c r="X19">
        <v>8.9984648449493392</v>
      </c>
      <c r="Y19">
        <v>0</v>
      </c>
      <c r="Z19">
        <v>2.0107057887706112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2.7468576627008972</v>
      </c>
      <c r="AG19">
        <v>13.173285610519724</v>
      </c>
      <c r="AH19">
        <v>0</v>
      </c>
      <c r="AI19">
        <v>0</v>
      </c>
      <c r="AJ19">
        <v>0</v>
      </c>
      <c r="AK19">
        <v>16.315967637445208</v>
      </c>
      <c r="AL19">
        <v>0</v>
      </c>
      <c r="AM19">
        <v>0</v>
      </c>
      <c r="AN19">
        <v>0.65560317438948024</v>
      </c>
      <c r="AO19">
        <v>0</v>
      </c>
      <c r="AP19">
        <v>1.1004303168440825</v>
      </c>
      <c r="AQ19">
        <v>0</v>
      </c>
      <c r="AR19">
        <v>1.3548287359632645</v>
      </c>
      <c r="AS19">
        <v>3.1365759795449799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21.346646733490473</v>
      </c>
      <c r="BB19">
        <f t="shared" si="0"/>
        <v>489.33868181891432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4.8737265284747524</v>
      </c>
      <c r="L20">
        <v>317.99675016926204</v>
      </c>
      <c r="M20">
        <v>27.779991015274032</v>
      </c>
      <c r="N20">
        <v>35.794879873437289</v>
      </c>
      <c r="O20">
        <v>0</v>
      </c>
      <c r="P20">
        <v>37.728759686503835</v>
      </c>
      <c r="Q20">
        <v>3.1837086502952112</v>
      </c>
      <c r="R20">
        <v>5.813416434936193</v>
      </c>
      <c r="S20">
        <v>3.6545249152677139</v>
      </c>
      <c r="T20">
        <v>0</v>
      </c>
      <c r="U20">
        <v>21.404579233828766</v>
      </c>
      <c r="V20">
        <v>0</v>
      </c>
      <c r="W20">
        <v>3.0048154093097907</v>
      </c>
      <c r="X20">
        <v>8.9984648449493392</v>
      </c>
      <c r="Y20">
        <v>0</v>
      </c>
      <c r="Z20">
        <v>2.0107057887706112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2.7468576627008972</v>
      </c>
      <c r="AG20">
        <v>13.173285610519724</v>
      </c>
      <c r="AH20">
        <v>0</v>
      </c>
      <c r="AI20">
        <v>0</v>
      </c>
      <c r="AJ20">
        <v>0</v>
      </c>
      <c r="AK20">
        <v>16.315967637445208</v>
      </c>
      <c r="AL20">
        <v>0</v>
      </c>
      <c r="AM20">
        <v>0</v>
      </c>
      <c r="AN20">
        <v>0.65560317438948024</v>
      </c>
      <c r="AO20">
        <v>0</v>
      </c>
      <c r="AP20">
        <v>1.1004303168440825</v>
      </c>
      <c r="AQ20">
        <v>0</v>
      </c>
      <c r="AR20">
        <v>1.3548287359632645</v>
      </c>
      <c r="AS20">
        <v>3.1365759795449799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21.348425035710534</v>
      </c>
      <c r="BB20">
        <f t="shared" si="0"/>
        <v>489.37944663200682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4.8946378752907895</v>
      </c>
      <c r="L21">
        <v>317.99675016926204</v>
      </c>
      <c r="M21">
        <v>27.779991015274032</v>
      </c>
      <c r="N21">
        <v>35.794879873437289</v>
      </c>
      <c r="O21">
        <v>0</v>
      </c>
      <c r="P21">
        <v>37.728759686503835</v>
      </c>
      <c r="Q21">
        <v>3.1858674525874631</v>
      </c>
      <c r="R21">
        <v>6.0544026168392593</v>
      </c>
      <c r="S21">
        <v>3.8288967713891187</v>
      </c>
      <c r="T21">
        <v>0</v>
      </c>
      <c r="U21">
        <v>21.404579233828766</v>
      </c>
      <c r="V21">
        <v>0</v>
      </c>
      <c r="W21">
        <v>3.0048154093097907</v>
      </c>
      <c r="X21">
        <v>8.9984648449493392</v>
      </c>
      <c r="Y21">
        <v>0</v>
      </c>
      <c r="Z21">
        <v>2.0107057887706112</v>
      </c>
      <c r="AA21">
        <v>0</v>
      </c>
      <c r="AB21">
        <v>1.2429540623043205</v>
      </c>
      <c r="AC21">
        <v>0</v>
      </c>
      <c r="AD21">
        <v>0</v>
      </c>
      <c r="AE21">
        <v>0</v>
      </c>
      <c r="AF21">
        <v>2.7468576627008972</v>
      </c>
      <c r="AG21">
        <v>13.173285610519724</v>
      </c>
      <c r="AH21">
        <v>0</v>
      </c>
      <c r="AI21">
        <v>0</v>
      </c>
      <c r="AJ21">
        <v>0</v>
      </c>
      <c r="AK21">
        <v>16.315967637445208</v>
      </c>
      <c r="AL21">
        <v>0</v>
      </c>
      <c r="AM21">
        <v>0</v>
      </c>
      <c r="AN21">
        <v>0.65560317438948024</v>
      </c>
      <c r="AO21">
        <v>0</v>
      </c>
      <c r="AP21">
        <v>1.1004303168440825</v>
      </c>
      <c r="AQ21">
        <v>0</v>
      </c>
      <c r="AR21">
        <v>1.3548287359632645</v>
      </c>
      <c r="AS21">
        <v>3.1365759795449799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21.418706813737003</v>
      </c>
      <c r="BB21">
        <f t="shared" si="0"/>
        <v>490.99054710341738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4.8841054232608458</v>
      </c>
      <c r="L22">
        <v>317.99675016926204</v>
      </c>
      <c r="M22">
        <v>27.779991015274032</v>
      </c>
      <c r="N22">
        <v>35.794879873437289</v>
      </c>
      <c r="O22">
        <v>0</v>
      </c>
      <c r="P22">
        <v>37.728759686503835</v>
      </c>
      <c r="Q22">
        <v>3.0781562620182101</v>
      </c>
      <c r="R22">
        <v>3.8917680104768193</v>
      </c>
      <c r="S22">
        <v>1.429368128503439</v>
      </c>
      <c r="T22">
        <v>0</v>
      </c>
      <c r="U22">
        <v>21.404579233828766</v>
      </c>
      <c r="V22">
        <v>0</v>
      </c>
      <c r="W22">
        <v>3.0048154093097907</v>
      </c>
      <c r="X22">
        <v>8.9984648449493392</v>
      </c>
      <c r="Y22">
        <v>0</v>
      </c>
      <c r="Z22">
        <v>2.0107057887706112</v>
      </c>
      <c r="AA22">
        <v>0</v>
      </c>
      <c r="AB22">
        <v>2.9002259376956796</v>
      </c>
      <c r="AC22">
        <v>0</v>
      </c>
      <c r="AD22">
        <v>0</v>
      </c>
      <c r="AE22">
        <v>0</v>
      </c>
      <c r="AF22">
        <v>2.7468576627008972</v>
      </c>
      <c r="AG22">
        <v>13.173285610519724</v>
      </c>
      <c r="AH22">
        <v>0</v>
      </c>
      <c r="AI22">
        <v>0</v>
      </c>
      <c r="AJ22">
        <v>0</v>
      </c>
      <c r="AK22">
        <v>16.315967637445208</v>
      </c>
      <c r="AL22">
        <v>0</v>
      </c>
      <c r="AM22">
        <v>0</v>
      </c>
      <c r="AN22">
        <v>0.65560317438948024</v>
      </c>
      <c r="AO22">
        <v>0</v>
      </c>
      <c r="AP22">
        <v>1.1004303168440825</v>
      </c>
      <c r="AQ22">
        <v>0</v>
      </c>
      <c r="AR22">
        <v>1.3548287359632645</v>
      </c>
      <c r="AS22">
        <v>3.1365759795449799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21.292339770049139</v>
      </c>
      <c r="BB22">
        <f t="shared" si="0"/>
        <v>488.0937791306493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4.8632676627322482</v>
      </c>
      <c r="L23">
        <v>317.99675016926204</v>
      </c>
      <c r="M23">
        <v>27.779991015274032</v>
      </c>
      <c r="N23">
        <v>35.794879873437289</v>
      </c>
      <c r="O23">
        <v>0</v>
      </c>
      <c r="P23">
        <v>37.728759686503835</v>
      </c>
      <c r="Q23">
        <v>3.3728261381835489</v>
      </c>
      <c r="R23">
        <v>0</v>
      </c>
      <c r="S23">
        <v>0</v>
      </c>
      <c r="T23">
        <v>0</v>
      </c>
      <c r="U23">
        <v>21.404579233828766</v>
      </c>
      <c r="V23">
        <v>0</v>
      </c>
      <c r="W23">
        <v>3.0048154093097907</v>
      </c>
      <c r="X23">
        <v>8.9984648449493392</v>
      </c>
      <c r="Y23">
        <v>0</v>
      </c>
      <c r="Z23">
        <v>0.33748</v>
      </c>
      <c r="AA23">
        <v>0</v>
      </c>
      <c r="AB23">
        <v>2.9002259376956796</v>
      </c>
      <c r="AC23">
        <v>0</v>
      </c>
      <c r="AD23">
        <v>0</v>
      </c>
      <c r="AE23">
        <v>0</v>
      </c>
      <c r="AF23">
        <v>2.7468576627008972</v>
      </c>
      <c r="AG23">
        <v>13.173285610519724</v>
      </c>
      <c r="AH23">
        <v>0</v>
      </c>
      <c r="AI23">
        <v>0</v>
      </c>
      <c r="AJ23">
        <v>0</v>
      </c>
      <c r="AK23">
        <v>16.315967637445208</v>
      </c>
      <c r="AL23">
        <v>0</v>
      </c>
      <c r="AM23">
        <v>0</v>
      </c>
      <c r="AN23">
        <v>0.65560317438948024</v>
      </c>
      <c r="AO23">
        <v>0</v>
      </c>
      <c r="AP23">
        <v>1.1004303168440825</v>
      </c>
      <c r="AQ23">
        <v>0</v>
      </c>
      <c r="AR23">
        <v>1.3548287359632645</v>
      </c>
      <c r="AS23">
        <v>3.1365759795449799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21.01142162390277</v>
      </c>
      <c r="BB23">
        <f t="shared" si="0"/>
        <v>481.65416746468156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317.99675016926204</v>
      </c>
      <c r="M24">
        <v>27.779991015274032</v>
      </c>
      <c r="N24">
        <v>35.794879873437289</v>
      </c>
      <c r="O24">
        <v>0</v>
      </c>
      <c r="P24">
        <v>37.728759686503835</v>
      </c>
      <c r="Q24">
        <v>3.3728261381835489</v>
      </c>
      <c r="R24">
        <v>0</v>
      </c>
      <c r="S24">
        <v>0</v>
      </c>
      <c r="T24">
        <v>0</v>
      </c>
      <c r="U24">
        <v>21.404579233828766</v>
      </c>
      <c r="V24">
        <v>0</v>
      </c>
      <c r="W24">
        <v>3.0048154093097907</v>
      </c>
      <c r="X24">
        <v>8.9972632641029691</v>
      </c>
      <c r="Y24">
        <v>0</v>
      </c>
      <c r="Z24">
        <v>0</v>
      </c>
      <c r="AA24">
        <v>0</v>
      </c>
      <c r="AB24">
        <v>2.9002259376956796</v>
      </c>
      <c r="AC24">
        <v>0</v>
      </c>
      <c r="AD24">
        <v>0</v>
      </c>
      <c r="AE24">
        <v>0</v>
      </c>
      <c r="AF24">
        <v>2.7468576627008972</v>
      </c>
      <c r="AG24">
        <v>13.173285610519724</v>
      </c>
      <c r="AH24">
        <v>0.88076543727822998</v>
      </c>
      <c r="AI24">
        <v>0</v>
      </c>
      <c r="AJ24">
        <v>0</v>
      </c>
      <c r="AK24">
        <v>16.315967637445208</v>
      </c>
      <c r="AL24">
        <v>0</v>
      </c>
      <c r="AM24">
        <v>0</v>
      </c>
      <c r="AN24">
        <v>0.65560317438948024</v>
      </c>
      <c r="AO24">
        <v>0</v>
      </c>
      <c r="AP24">
        <v>1.1004303168440825</v>
      </c>
      <c r="AQ24">
        <v>0</v>
      </c>
      <c r="AR24">
        <v>1.3548287359632645</v>
      </c>
      <c r="AS24">
        <v>3.1365759795449799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20.830796140799414</v>
      </c>
      <c r="BB24">
        <f t="shared" si="0"/>
        <v>477.51360914148449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317.99675016926204</v>
      </c>
      <c r="M25">
        <v>27.779991015274032</v>
      </c>
      <c r="N25">
        <v>35.794879873437289</v>
      </c>
      <c r="O25">
        <v>0</v>
      </c>
      <c r="P25">
        <v>37.728759686503835</v>
      </c>
      <c r="Q25">
        <v>0.78243245272274509</v>
      </c>
      <c r="R25">
        <v>0</v>
      </c>
      <c r="S25">
        <v>0</v>
      </c>
      <c r="T25">
        <v>0</v>
      </c>
      <c r="U25">
        <v>21.404579233828766</v>
      </c>
      <c r="V25">
        <v>0</v>
      </c>
      <c r="W25">
        <v>2.7661930873262195</v>
      </c>
      <c r="X25">
        <v>8.9972632641029691</v>
      </c>
      <c r="Y25">
        <v>0</v>
      </c>
      <c r="Z25">
        <v>0</v>
      </c>
      <c r="AA25">
        <v>0</v>
      </c>
      <c r="AB25">
        <v>2.9002259376956796</v>
      </c>
      <c r="AC25">
        <v>0</v>
      </c>
      <c r="AD25">
        <v>0</v>
      </c>
      <c r="AE25">
        <v>0</v>
      </c>
      <c r="AF25">
        <v>2.7468576627008972</v>
      </c>
      <c r="AG25">
        <v>13.173285610519724</v>
      </c>
      <c r="AH25">
        <v>7.2516360817157173</v>
      </c>
      <c r="AI25">
        <v>0</v>
      </c>
      <c r="AJ25">
        <v>0</v>
      </c>
      <c r="AK25">
        <v>16.315967637445208</v>
      </c>
      <c r="AL25">
        <v>0</v>
      </c>
      <c r="AM25">
        <v>0</v>
      </c>
      <c r="AN25">
        <v>0.65560317438948024</v>
      </c>
      <c r="AO25">
        <v>0</v>
      </c>
      <c r="AP25">
        <v>0.86462368315591731</v>
      </c>
      <c r="AQ25">
        <v>0</v>
      </c>
      <c r="AR25">
        <v>1.3548287359632645</v>
      </c>
      <c r="AS25">
        <v>3.1365759795449799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20.968988947337564</v>
      </c>
      <c r="BB25">
        <f t="shared" si="0"/>
        <v>480.68146433825126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367.99679013007915</v>
      </c>
      <c r="M26">
        <v>27.779991015274032</v>
      </c>
      <c r="N26">
        <v>35.794879873437289</v>
      </c>
      <c r="O26">
        <v>0</v>
      </c>
      <c r="P26">
        <v>37.728759686503835</v>
      </c>
      <c r="Q26">
        <v>0.7633801123027204</v>
      </c>
      <c r="R26">
        <v>0</v>
      </c>
      <c r="S26">
        <v>0</v>
      </c>
      <c r="T26">
        <v>0</v>
      </c>
      <c r="U26">
        <v>21.404579233828766</v>
      </c>
      <c r="V26">
        <v>0</v>
      </c>
      <c r="W26">
        <v>4.7501019421307262</v>
      </c>
      <c r="X26">
        <v>8.9972632641029691</v>
      </c>
      <c r="Y26">
        <v>0</v>
      </c>
      <c r="Z26">
        <v>0</v>
      </c>
      <c r="AA26">
        <v>0</v>
      </c>
      <c r="AB26">
        <v>2.9002259376956796</v>
      </c>
      <c r="AC26">
        <v>0</v>
      </c>
      <c r="AD26">
        <v>0</v>
      </c>
      <c r="AE26">
        <v>1.5937367374243374</v>
      </c>
      <c r="AF26">
        <v>2.7468576627008972</v>
      </c>
      <c r="AG26">
        <v>13.173285610519724</v>
      </c>
      <c r="AH26">
        <v>7.2516360817157173</v>
      </c>
      <c r="AI26">
        <v>0</v>
      </c>
      <c r="AJ26">
        <v>0</v>
      </c>
      <c r="AK26">
        <v>16.315967637445208</v>
      </c>
      <c r="AL26">
        <v>0</v>
      </c>
      <c r="AM26">
        <v>0</v>
      </c>
      <c r="AN26">
        <v>0.65560317438948024</v>
      </c>
      <c r="AO26">
        <v>0</v>
      </c>
      <c r="AP26">
        <v>0.86462368315591731</v>
      </c>
      <c r="AQ26">
        <v>0</v>
      </c>
      <c r="AR26">
        <v>1.3548287359632645</v>
      </c>
      <c r="AS26">
        <v>3.1365759795449799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23.20773981562531</v>
      </c>
      <c r="BB26">
        <f t="shared" si="0"/>
        <v>532.00134668258943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8.9335274613038571</v>
      </c>
      <c r="L27">
        <v>400.00095501528614</v>
      </c>
      <c r="M27">
        <v>27.779991015274032</v>
      </c>
      <c r="N27">
        <v>35.794879873437289</v>
      </c>
      <c r="O27">
        <v>0</v>
      </c>
      <c r="P27">
        <v>37.728759686503835</v>
      </c>
      <c r="Q27">
        <v>4.3296221720542478</v>
      </c>
      <c r="R27">
        <v>8.1517616667228019</v>
      </c>
      <c r="S27">
        <v>5.3942688934842984</v>
      </c>
      <c r="T27">
        <v>0</v>
      </c>
      <c r="U27">
        <v>21.404579233828766</v>
      </c>
      <c r="V27">
        <v>4.444371092337426</v>
      </c>
      <c r="W27">
        <v>11.824910641083143</v>
      </c>
      <c r="X27">
        <v>45.135918200153135</v>
      </c>
      <c r="Y27">
        <v>0</v>
      </c>
      <c r="Z27">
        <v>2.0107057887706112</v>
      </c>
      <c r="AA27">
        <v>0</v>
      </c>
      <c r="AB27">
        <v>2.9002259376956796</v>
      </c>
      <c r="AC27">
        <v>0</v>
      </c>
      <c r="AD27">
        <v>0</v>
      </c>
      <c r="AE27">
        <v>5.0999578100605296</v>
      </c>
      <c r="AF27">
        <v>2.7468576627008972</v>
      </c>
      <c r="AG27">
        <v>13.173285610519724</v>
      </c>
      <c r="AH27">
        <v>14.503271849822584</v>
      </c>
      <c r="AI27">
        <v>0</v>
      </c>
      <c r="AJ27">
        <v>0</v>
      </c>
      <c r="AK27">
        <v>16.315967637445208</v>
      </c>
      <c r="AL27">
        <v>0</v>
      </c>
      <c r="AM27">
        <v>0</v>
      </c>
      <c r="AN27">
        <v>0.65560317438948024</v>
      </c>
      <c r="AO27">
        <v>0</v>
      </c>
      <c r="AP27">
        <v>0.86462368315591731</v>
      </c>
      <c r="AQ27">
        <v>0</v>
      </c>
      <c r="AR27">
        <v>1.3548287359632645</v>
      </c>
      <c r="AS27">
        <v>3.1365759795449799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28.160051760740259</v>
      </c>
      <c r="BB27">
        <f t="shared" si="0"/>
        <v>645.52539706079779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9.3510619636842041</v>
      </c>
      <c r="L28">
        <v>487.05624223571056</v>
      </c>
      <c r="M28">
        <v>27.779991015274032</v>
      </c>
      <c r="N28">
        <v>35.794879873437289</v>
      </c>
      <c r="O28">
        <v>0</v>
      </c>
      <c r="P28">
        <v>37.728759686503835</v>
      </c>
      <c r="Q28">
        <v>5.6787571962367425</v>
      </c>
      <c r="R28">
        <v>10.5745311890489</v>
      </c>
      <c r="S28">
        <v>6.9826348959919118</v>
      </c>
      <c r="T28">
        <v>0</v>
      </c>
      <c r="U28">
        <v>21.404579233828766</v>
      </c>
      <c r="V28">
        <v>5.3811083690903194</v>
      </c>
      <c r="W28">
        <v>12.307965484027347</v>
      </c>
      <c r="X28">
        <v>45.26153001918194</v>
      </c>
      <c r="Y28">
        <v>0</v>
      </c>
      <c r="Z28">
        <v>2.0107057887706112</v>
      </c>
      <c r="AA28">
        <v>0</v>
      </c>
      <c r="AB28">
        <v>2.9002259376956796</v>
      </c>
      <c r="AC28">
        <v>0</v>
      </c>
      <c r="AD28">
        <v>0</v>
      </c>
      <c r="AE28">
        <v>5.0999578100605296</v>
      </c>
      <c r="AF28">
        <v>2.7468576627008972</v>
      </c>
      <c r="AG28">
        <v>13.173285610519724</v>
      </c>
      <c r="AH28">
        <v>14.503271849822584</v>
      </c>
      <c r="AI28">
        <v>0</v>
      </c>
      <c r="AJ28">
        <v>0</v>
      </c>
      <c r="AK28">
        <v>16.315967637445208</v>
      </c>
      <c r="AL28">
        <v>0</v>
      </c>
      <c r="AM28">
        <v>0</v>
      </c>
      <c r="AN28">
        <v>0.65560317438948024</v>
      </c>
      <c r="AO28">
        <v>0</v>
      </c>
      <c r="AP28">
        <v>0.86462368315591731</v>
      </c>
      <c r="AQ28">
        <v>4.514532</v>
      </c>
      <c r="AR28">
        <v>1.3548287359632645</v>
      </c>
      <c r="AS28">
        <v>3.1365759795449799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32.293780339941108</v>
      </c>
      <c r="BB28">
        <f t="shared" si="0"/>
        <v>740.2846966921436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9.3510619636842041</v>
      </c>
      <c r="L29">
        <v>578.34165142569816</v>
      </c>
      <c r="M29">
        <v>27.779991015274032</v>
      </c>
      <c r="N29">
        <v>35.794879873437289</v>
      </c>
      <c r="O29">
        <v>0</v>
      </c>
      <c r="P29">
        <v>37.728759686503835</v>
      </c>
      <c r="Q29">
        <v>6.609746047749943</v>
      </c>
      <c r="R29">
        <v>12.741755592300892</v>
      </c>
      <c r="S29">
        <v>7.9953822267787515</v>
      </c>
      <c r="T29">
        <v>0</v>
      </c>
      <c r="U29">
        <v>21.404579233828766</v>
      </c>
      <c r="V29">
        <v>5.5671341955822342</v>
      </c>
      <c r="W29">
        <v>8.754876069904908</v>
      </c>
      <c r="X29">
        <v>34.434843732552579</v>
      </c>
      <c r="Y29">
        <v>0</v>
      </c>
      <c r="Z29">
        <v>2.1936199999999997</v>
      </c>
      <c r="AA29">
        <v>0</v>
      </c>
      <c r="AB29">
        <v>4.0603164996869126</v>
      </c>
      <c r="AC29">
        <v>0</v>
      </c>
      <c r="AD29">
        <v>0</v>
      </c>
      <c r="AE29">
        <v>10.199915620121059</v>
      </c>
      <c r="AF29">
        <v>5.4937153254017943</v>
      </c>
      <c r="AG29">
        <v>13.173285610519724</v>
      </c>
      <c r="AH29">
        <v>21.754907931538302</v>
      </c>
      <c r="AI29">
        <v>0</v>
      </c>
      <c r="AJ29">
        <v>0</v>
      </c>
      <c r="AK29">
        <v>16.315967637445208</v>
      </c>
      <c r="AL29">
        <v>0</v>
      </c>
      <c r="AM29">
        <v>0</v>
      </c>
      <c r="AN29">
        <v>0.65560317438948024</v>
      </c>
      <c r="AO29">
        <v>0</v>
      </c>
      <c r="AP29">
        <v>0.6681183151742851</v>
      </c>
      <c r="AQ29">
        <v>4.8482146758505529</v>
      </c>
      <c r="AR29">
        <v>1.3548287359632645</v>
      </c>
      <c r="AS29">
        <v>3.1365759795449799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36.381036737781251</v>
      </c>
      <c r="BB29">
        <f t="shared" si="0"/>
        <v>833.97869383114971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9.3510619636842041</v>
      </c>
      <c r="L30">
        <v>579.49769840584088</v>
      </c>
      <c r="M30">
        <v>27.779991015274032</v>
      </c>
      <c r="N30">
        <v>35.794879873437289</v>
      </c>
      <c r="O30">
        <v>0</v>
      </c>
      <c r="P30">
        <v>37.728759686503835</v>
      </c>
      <c r="Q30">
        <v>6.609746047749943</v>
      </c>
      <c r="R30">
        <v>12.80116826158422</v>
      </c>
      <c r="S30">
        <v>7.9953822267787515</v>
      </c>
      <c r="T30">
        <v>0</v>
      </c>
      <c r="U30">
        <v>21.404579233828766</v>
      </c>
      <c r="V30">
        <v>5.5671341955822342</v>
      </c>
      <c r="W30">
        <v>8.754876069904908</v>
      </c>
      <c r="X30">
        <v>34.434843732552579</v>
      </c>
      <c r="Y30">
        <v>0</v>
      </c>
      <c r="Z30">
        <v>2.3623599999999998</v>
      </c>
      <c r="AA30">
        <v>1.1633854719265286</v>
      </c>
      <c r="AB30">
        <v>4.0603164996869126</v>
      </c>
      <c r="AC30">
        <v>0</v>
      </c>
      <c r="AD30">
        <v>2.8296900438321848</v>
      </c>
      <c r="AE30">
        <v>15.347685303903152</v>
      </c>
      <c r="AF30">
        <v>8.2405726745982051</v>
      </c>
      <c r="AG30">
        <v>13.173285610519724</v>
      </c>
      <c r="AH30">
        <v>29.006543699645167</v>
      </c>
      <c r="AI30">
        <v>1.1863084748486747</v>
      </c>
      <c r="AJ30">
        <v>0</v>
      </c>
      <c r="AK30">
        <v>16.315967637445208</v>
      </c>
      <c r="AL30">
        <v>0</v>
      </c>
      <c r="AM30">
        <v>1.6211635647046545</v>
      </c>
      <c r="AN30">
        <v>0.65560317438948024</v>
      </c>
      <c r="AO30">
        <v>0</v>
      </c>
      <c r="AP30">
        <v>0.6681183151742851</v>
      </c>
      <c r="AQ30">
        <v>9.6964296620747223</v>
      </c>
      <c r="AR30">
        <v>1.3548287359632645</v>
      </c>
      <c r="AS30">
        <v>3.1365759795449799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37.558928342448866</v>
      </c>
      <c r="BB30">
        <f t="shared" si="0"/>
        <v>860.98002721852959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9.3510619636842041</v>
      </c>
      <c r="L31">
        <v>579.49439768796378</v>
      </c>
      <c r="M31">
        <v>27.779991015274032</v>
      </c>
      <c r="N31">
        <v>35.794879873437289</v>
      </c>
      <c r="O31">
        <v>0</v>
      </c>
      <c r="P31">
        <v>37.728759686503835</v>
      </c>
      <c r="Q31">
        <v>6.609746047749943</v>
      </c>
      <c r="R31">
        <v>12.80116826158422</v>
      </c>
      <c r="S31">
        <v>7.9953822267787515</v>
      </c>
      <c r="T31">
        <v>0</v>
      </c>
      <c r="U31">
        <v>21.404579233828766</v>
      </c>
      <c r="V31">
        <v>5.5671341955822342</v>
      </c>
      <c r="W31">
        <v>8.754876069904908</v>
      </c>
      <c r="X31">
        <v>34.434843732552579</v>
      </c>
      <c r="Y31">
        <v>0</v>
      </c>
      <c r="Z31">
        <v>6.0321173663118337</v>
      </c>
      <c r="AA31">
        <v>4.3103437274055523</v>
      </c>
      <c r="AB31">
        <v>8.1620647495303693</v>
      </c>
      <c r="AC31">
        <v>0</v>
      </c>
      <c r="AD31">
        <v>5.6593800876643696</v>
      </c>
      <c r="AE31">
        <v>15.352466710290125</v>
      </c>
      <c r="AF31">
        <v>9.247753807138384</v>
      </c>
      <c r="AG31">
        <v>13.173285610519724</v>
      </c>
      <c r="AH31">
        <v>35.817797062721773</v>
      </c>
      <c r="AI31">
        <v>5.1406704748486742</v>
      </c>
      <c r="AJ31">
        <v>0</v>
      </c>
      <c r="AK31">
        <v>16.315967637445208</v>
      </c>
      <c r="AL31">
        <v>0</v>
      </c>
      <c r="AM31">
        <v>3.2671407089334163</v>
      </c>
      <c r="AN31">
        <v>0.65560317438948024</v>
      </c>
      <c r="AO31">
        <v>0</v>
      </c>
      <c r="AP31">
        <v>0.6681183151742851</v>
      </c>
      <c r="AQ31">
        <v>9.6964296620747223</v>
      </c>
      <c r="AR31">
        <v>3.3870720000000003</v>
      </c>
      <c r="AS31">
        <v>3.1365759795449799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38.779515575477362</v>
      </c>
      <c r="BB31">
        <f t="shared" si="0"/>
        <v>888.96009149335976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9.3510619636842041</v>
      </c>
      <c r="L32">
        <v>579.49439768796378</v>
      </c>
      <c r="M32">
        <v>27.779991015274032</v>
      </c>
      <c r="N32">
        <v>35.794879873437289</v>
      </c>
      <c r="O32">
        <v>0</v>
      </c>
      <c r="P32">
        <v>37.728759686503835</v>
      </c>
      <c r="Q32">
        <v>6.609746047749943</v>
      </c>
      <c r="R32">
        <v>12.80116826158422</v>
      </c>
      <c r="S32">
        <v>7.9953822267787515</v>
      </c>
      <c r="T32">
        <v>0</v>
      </c>
      <c r="U32">
        <v>21.404579233828766</v>
      </c>
      <c r="V32">
        <v>5.5671341955822342</v>
      </c>
      <c r="W32">
        <v>8.754876069904908</v>
      </c>
      <c r="X32">
        <v>34.434843732552579</v>
      </c>
      <c r="Y32">
        <v>0</v>
      </c>
      <c r="Z32">
        <v>6.0321173663118337</v>
      </c>
      <c r="AA32">
        <v>4.3103437274055523</v>
      </c>
      <c r="AB32">
        <v>8.1620647495303693</v>
      </c>
      <c r="AC32">
        <v>0</v>
      </c>
      <c r="AD32">
        <v>8.4890701314965558</v>
      </c>
      <c r="AE32">
        <v>15.352466710290125</v>
      </c>
      <c r="AF32">
        <v>9.247753807138384</v>
      </c>
      <c r="AG32">
        <v>13.173285610519724</v>
      </c>
      <c r="AH32">
        <v>36.25817978136088</v>
      </c>
      <c r="AI32">
        <v>5.1406704748486742</v>
      </c>
      <c r="AJ32">
        <v>0</v>
      </c>
      <c r="AK32">
        <v>16.315967637445208</v>
      </c>
      <c r="AL32">
        <v>0</v>
      </c>
      <c r="AM32">
        <v>4.9131178531621789</v>
      </c>
      <c r="AN32">
        <v>0.65560317438948024</v>
      </c>
      <c r="AO32">
        <v>0</v>
      </c>
      <c r="AP32">
        <v>0.47161294719265284</v>
      </c>
      <c r="AQ32">
        <v>19.392859324149445</v>
      </c>
      <c r="AR32">
        <v>8.4676799999999997</v>
      </c>
      <c r="AS32">
        <v>3.1365759795449799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39.594472711470523</v>
      </c>
      <c r="BB32">
        <f t="shared" si="0"/>
        <v>907.64171655815971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9.3510619636842041</v>
      </c>
      <c r="L33">
        <v>579.49439768796378</v>
      </c>
      <c r="M33">
        <v>27.779991015274032</v>
      </c>
      <c r="N33">
        <v>35.794879873437289</v>
      </c>
      <c r="O33">
        <v>0</v>
      </c>
      <c r="P33">
        <v>37.728759686503835</v>
      </c>
      <c r="Q33">
        <v>6.609746047749943</v>
      </c>
      <c r="R33">
        <v>12.80116826158422</v>
      </c>
      <c r="S33">
        <v>7.9953822267787515</v>
      </c>
      <c r="T33">
        <v>0</v>
      </c>
      <c r="U33">
        <v>21.404579233828766</v>
      </c>
      <c r="V33">
        <v>5.5671341955822342</v>
      </c>
      <c r="W33">
        <v>12.307965484027347</v>
      </c>
      <c r="X33">
        <v>30.474769100939703</v>
      </c>
      <c r="Y33">
        <v>0</v>
      </c>
      <c r="Z33">
        <v>6.0321173663118337</v>
      </c>
      <c r="AA33">
        <v>4.3103437274055523</v>
      </c>
      <c r="AB33">
        <v>8.1620647495303693</v>
      </c>
      <c r="AC33">
        <v>0</v>
      </c>
      <c r="AD33">
        <v>8.4890701314965558</v>
      </c>
      <c r="AE33">
        <v>15.352466710290125</v>
      </c>
      <c r="AF33">
        <v>9.247753807138384</v>
      </c>
      <c r="AG33">
        <v>13.173285610519724</v>
      </c>
      <c r="AH33">
        <v>36.25817978136088</v>
      </c>
      <c r="AI33">
        <v>5.1406704748486742</v>
      </c>
      <c r="AJ33">
        <v>0</v>
      </c>
      <c r="AK33">
        <v>16.315967637445208</v>
      </c>
      <c r="AL33">
        <v>0</v>
      </c>
      <c r="AM33">
        <v>4.9131178531621789</v>
      </c>
      <c r="AN33">
        <v>0.65560317438948024</v>
      </c>
      <c r="AO33">
        <v>0</v>
      </c>
      <c r="AP33">
        <v>0.47161294719265284</v>
      </c>
      <c r="AQ33">
        <v>19.392859324149445</v>
      </c>
      <c r="AR33">
        <v>8.4676799999999997</v>
      </c>
      <c r="AS33">
        <v>5.1175712844917545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39.660266333126202</v>
      </c>
      <c r="BB33">
        <f t="shared" si="0"/>
        <v>909.14993302396044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9.3510619636842041</v>
      </c>
      <c r="L34">
        <v>579.49439768796378</v>
      </c>
      <c r="M34">
        <v>27.779991015274032</v>
      </c>
      <c r="N34">
        <v>35.794879873437289</v>
      </c>
      <c r="O34">
        <v>0</v>
      </c>
      <c r="P34">
        <v>37.728759686503835</v>
      </c>
      <c r="Q34">
        <v>6.609746047749943</v>
      </c>
      <c r="R34">
        <v>12.80116826158422</v>
      </c>
      <c r="S34">
        <v>7.9953822267787515</v>
      </c>
      <c r="T34">
        <v>0</v>
      </c>
      <c r="U34">
        <v>21.404579233828766</v>
      </c>
      <c r="V34">
        <v>5.5671341955822342</v>
      </c>
      <c r="W34">
        <v>12.307965484027347</v>
      </c>
      <c r="X34">
        <v>30.474769100939703</v>
      </c>
      <c r="Y34">
        <v>0</v>
      </c>
      <c r="Z34">
        <v>6.0321173663118337</v>
      </c>
      <c r="AA34">
        <v>4.3103437274055523</v>
      </c>
      <c r="AB34">
        <v>8.1620647495303693</v>
      </c>
      <c r="AC34">
        <v>0</v>
      </c>
      <c r="AD34">
        <v>8.4890701314965558</v>
      </c>
      <c r="AE34">
        <v>15.352466710290125</v>
      </c>
      <c r="AF34">
        <v>9.247753807138384</v>
      </c>
      <c r="AG34">
        <v>13.173285610519724</v>
      </c>
      <c r="AH34">
        <v>36.25817978136088</v>
      </c>
      <c r="AI34">
        <v>5.1406704748486742</v>
      </c>
      <c r="AJ34">
        <v>0</v>
      </c>
      <c r="AK34">
        <v>16.315967637445208</v>
      </c>
      <c r="AL34">
        <v>0</v>
      </c>
      <c r="AM34">
        <v>4.9131178531621789</v>
      </c>
      <c r="AN34">
        <v>0.65560317438948024</v>
      </c>
      <c r="AO34">
        <v>0</v>
      </c>
      <c r="AP34">
        <v>0.47161294719265284</v>
      </c>
      <c r="AQ34">
        <v>19.392859324149445</v>
      </c>
      <c r="AR34">
        <v>8.4676799999999997</v>
      </c>
      <c r="AS34">
        <v>5.1175712844917545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39.660266333126202</v>
      </c>
      <c r="BB34">
        <f t="shared" si="0"/>
        <v>909.14993302396044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9.3510619636842041</v>
      </c>
      <c r="L35">
        <v>579.49439768796378</v>
      </c>
      <c r="M35">
        <v>27.779991015274032</v>
      </c>
      <c r="N35">
        <v>35.794879873437289</v>
      </c>
      <c r="O35">
        <v>0</v>
      </c>
      <c r="P35">
        <v>37.728759686503835</v>
      </c>
      <c r="Q35">
        <v>6.609746047749943</v>
      </c>
      <c r="R35">
        <v>12.80116826158422</v>
      </c>
      <c r="S35">
        <v>7.9953822267787515</v>
      </c>
      <c r="T35">
        <v>0</v>
      </c>
      <c r="U35">
        <v>21.404579233828766</v>
      </c>
      <c r="V35">
        <v>5.5671341955822342</v>
      </c>
      <c r="W35">
        <v>12.307965484027347</v>
      </c>
      <c r="X35">
        <v>30.474769100939703</v>
      </c>
      <c r="Y35">
        <v>0</v>
      </c>
      <c r="Z35">
        <v>6.0321173663118337</v>
      </c>
      <c r="AA35">
        <v>4.3103437274055523</v>
      </c>
      <c r="AB35">
        <v>8.1620647495303693</v>
      </c>
      <c r="AC35">
        <v>0</v>
      </c>
      <c r="AD35">
        <v>8.4890701314965558</v>
      </c>
      <c r="AE35">
        <v>15.352466710290125</v>
      </c>
      <c r="AF35">
        <v>9.247753807138384</v>
      </c>
      <c r="AG35">
        <v>13.173285610519724</v>
      </c>
      <c r="AH35">
        <v>36.25817978136088</v>
      </c>
      <c r="AI35">
        <v>5.1406704748486742</v>
      </c>
      <c r="AJ35">
        <v>0</v>
      </c>
      <c r="AK35">
        <v>16.315967637445208</v>
      </c>
      <c r="AL35">
        <v>0</v>
      </c>
      <c r="AM35">
        <v>3.2671407089334163</v>
      </c>
      <c r="AN35">
        <v>0.65560317438948024</v>
      </c>
      <c r="AO35">
        <v>0</v>
      </c>
      <c r="AP35">
        <v>0.47161294719265284</v>
      </c>
      <c r="AQ35">
        <v>19.392859324149445</v>
      </c>
      <c r="AR35">
        <v>3.3870720000000003</v>
      </c>
      <c r="AS35">
        <v>5.1175712844917545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39.379095074097435</v>
      </c>
      <c r="BB35">
        <f t="shared" si="0"/>
        <v>902.70451913876047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9.3510619636842041</v>
      </c>
      <c r="L36">
        <v>579.49439768796378</v>
      </c>
      <c r="M36">
        <v>27.779991015274032</v>
      </c>
      <c r="N36">
        <v>35.794879873437289</v>
      </c>
      <c r="O36">
        <v>0</v>
      </c>
      <c r="P36">
        <v>37.728759686503835</v>
      </c>
      <c r="Q36">
        <v>6.609746047749943</v>
      </c>
      <c r="R36">
        <v>12.80116826158422</v>
      </c>
      <c r="S36">
        <v>7.9953822267787515</v>
      </c>
      <c r="T36">
        <v>0</v>
      </c>
      <c r="U36">
        <v>21.404579233828766</v>
      </c>
      <c r="V36">
        <v>5.5671341955822342</v>
      </c>
      <c r="W36">
        <v>12.307965484027347</v>
      </c>
      <c r="X36">
        <v>30.474769100939703</v>
      </c>
      <c r="Y36">
        <v>0</v>
      </c>
      <c r="Z36">
        <v>6.0321173663118337</v>
      </c>
      <c r="AA36">
        <v>4.3103437274055523</v>
      </c>
      <c r="AB36">
        <v>5.386134062304321</v>
      </c>
      <c r="AC36">
        <v>0</v>
      </c>
      <c r="AD36">
        <v>8.4890701314965558</v>
      </c>
      <c r="AE36">
        <v>15.352466710290125</v>
      </c>
      <c r="AF36">
        <v>9.247753807138384</v>
      </c>
      <c r="AG36">
        <v>13.173285610519724</v>
      </c>
      <c r="AH36">
        <v>35.817797062721773</v>
      </c>
      <c r="AI36">
        <v>5.1406704748486742</v>
      </c>
      <c r="AJ36">
        <v>0</v>
      </c>
      <c r="AK36">
        <v>16.315967637445208</v>
      </c>
      <c r="AL36">
        <v>0</v>
      </c>
      <c r="AM36">
        <v>1.6377059510540597</v>
      </c>
      <c r="AN36">
        <v>0.65560317438948024</v>
      </c>
      <c r="AO36">
        <v>0</v>
      </c>
      <c r="AP36">
        <v>0.47161294719265284</v>
      </c>
      <c r="AQ36">
        <v>19.392859324149445</v>
      </c>
      <c r="AR36">
        <v>2.0322432640367349</v>
      </c>
      <c r="AS36">
        <v>5.1175712844917545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39.119910959689641</v>
      </c>
      <c r="BB36">
        <f t="shared" si="0"/>
        <v>896.76312635346051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9.3510619636842041</v>
      </c>
      <c r="L37">
        <v>579.49439768796378</v>
      </c>
      <c r="M37">
        <v>27.779991015274032</v>
      </c>
      <c r="N37">
        <v>35.794879873437289</v>
      </c>
      <c r="O37">
        <v>0</v>
      </c>
      <c r="P37">
        <v>37.728759686503835</v>
      </c>
      <c r="Q37">
        <v>6.609746047749943</v>
      </c>
      <c r="R37">
        <v>12.80116826158422</v>
      </c>
      <c r="S37">
        <v>7.9953822267787515</v>
      </c>
      <c r="T37">
        <v>0</v>
      </c>
      <c r="U37">
        <v>21.404579233828766</v>
      </c>
      <c r="V37">
        <v>5.5671341955822342</v>
      </c>
      <c r="W37">
        <v>8.754876069904908</v>
      </c>
      <c r="X37">
        <v>30.474769100939703</v>
      </c>
      <c r="Y37">
        <v>0</v>
      </c>
      <c r="Z37">
        <v>2.3623599999999998</v>
      </c>
      <c r="AA37">
        <v>1.1633854719265286</v>
      </c>
      <c r="AB37">
        <v>1.035795</v>
      </c>
      <c r="AC37">
        <v>0</v>
      </c>
      <c r="AD37">
        <v>5.6593800876643696</v>
      </c>
      <c r="AE37">
        <v>10.199915620121059</v>
      </c>
      <c r="AF37">
        <v>5.4937153254017943</v>
      </c>
      <c r="AG37">
        <v>13.173285610519724</v>
      </c>
      <c r="AH37">
        <v>29.006543699645167</v>
      </c>
      <c r="AI37">
        <v>1.5817447374243372</v>
      </c>
      <c r="AJ37">
        <v>0</v>
      </c>
      <c r="AK37">
        <v>16.315967637445208</v>
      </c>
      <c r="AL37">
        <v>0</v>
      </c>
      <c r="AM37">
        <v>3.2671407089334163</v>
      </c>
      <c r="AN37">
        <v>0.65560317438948024</v>
      </c>
      <c r="AO37">
        <v>0</v>
      </c>
      <c r="AP37">
        <v>0.47161294719265284</v>
      </c>
      <c r="AQ37">
        <v>19.392859324149445</v>
      </c>
      <c r="AR37">
        <v>2.0322432640367349</v>
      </c>
      <c r="AS37">
        <v>5.1175712844917545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37.648669334924726</v>
      </c>
      <c r="BB37">
        <f t="shared" si="0"/>
        <v>863.03719992164815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9.3510619636842041</v>
      </c>
      <c r="L38">
        <v>579.49439768796378</v>
      </c>
      <c r="M38">
        <v>27.779991015274032</v>
      </c>
      <c r="N38">
        <v>35.794879873437289</v>
      </c>
      <c r="O38">
        <v>0</v>
      </c>
      <c r="P38">
        <v>37.728759686503835</v>
      </c>
      <c r="Q38">
        <v>6.609746047749943</v>
      </c>
      <c r="R38">
        <v>12.80116826158422</v>
      </c>
      <c r="S38">
        <v>7.9953822267787515</v>
      </c>
      <c r="T38">
        <v>0</v>
      </c>
      <c r="U38">
        <v>21.404579233828766</v>
      </c>
      <c r="V38">
        <v>5.5671341955822342</v>
      </c>
      <c r="W38">
        <v>8.754876069904908</v>
      </c>
      <c r="X38">
        <v>30.474769100939703</v>
      </c>
      <c r="Y38">
        <v>0</v>
      </c>
      <c r="Z38">
        <v>0.33748</v>
      </c>
      <c r="AA38">
        <v>0</v>
      </c>
      <c r="AB38">
        <v>1.035795</v>
      </c>
      <c r="AC38">
        <v>0</v>
      </c>
      <c r="AD38">
        <v>5.6593800876643696</v>
      </c>
      <c r="AE38">
        <v>10.199915620121059</v>
      </c>
      <c r="AF38">
        <v>2.7468576627008972</v>
      </c>
      <c r="AG38">
        <v>13.173285610519724</v>
      </c>
      <c r="AH38">
        <v>21.754907931538302</v>
      </c>
      <c r="AI38">
        <v>0</v>
      </c>
      <c r="AJ38">
        <v>0</v>
      </c>
      <c r="AK38">
        <v>16.315967637445208</v>
      </c>
      <c r="AL38">
        <v>0</v>
      </c>
      <c r="AM38">
        <v>4.8800327674806923</v>
      </c>
      <c r="AN38">
        <v>0.65560317438948024</v>
      </c>
      <c r="AO38">
        <v>0</v>
      </c>
      <c r="AP38">
        <v>0.47161294719265284</v>
      </c>
      <c r="AQ38">
        <v>19.392859324149445</v>
      </c>
      <c r="AR38">
        <v>3.3870720000000003</v>
      </c>
      <c r="AS38">
        <v>5.1175712844917545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37.155396611976634</v>
      </c>
      <c r="BB38">
        <f t="shared" si="0"/>
        <v>851.72968979894836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9.3510619636842041</v>
      </c>
      <c r="L39">
        <v>579.48578210199435</v>
      </c>
      <c r="M39">
        <v>27.779991015274032</v>
      </c>
      <c r="N39">
        <v>35.794879873437289</v>
      </c>
      <c r="O39">
        <v>0</v>
      </c>
      <c r="P39">
        <v>37.728759686503835</v>
      </c>
      <c r="Q39">
        <v>6.609746047749943</v>
      </c>
      <c r="R39">
        <v>12.80116826158422</v>
      </c>
      <c r="S39">
        <v>7.9953822267787515</v>
      </c>
      <c r="T39">
        <v>0</v>
      </c>
      <c r="U39">
        <v>21.404579233828766</v>
      </c>
      <c r="V39">
        <v>5.5671341955822342</v>
      </c>
      <c r="W39">
        <v>12.307965484027347</v>
      </c>
      <c r="X39">
        <v>30.474769100939703</v>
      </c>
      <c r="Y39">
        <v>0</v>
      </c>
      <c r="Z39">
        <v>0</v>
      </c>
      <c r="AA39">
        <v>0</v>
      </c>
      <c r="AB39">
        <v>1.035795</v>
      </c>
      <c r="AC39">
        <v>0</v>
      </c>
      <c r="AD39">
        <v>5.6593800876643696</v>
      </c>
      <c r="AE39">
        <v>10.199915620121059</v>
      </c>
      <c r="AF39">
        <v>0</v>
      </c>
      <c r="AG39">
        <v>13.173285610519724</v>
      </c>
      <c r="AH39">
        <v>14.503271849822584</v>
      </c>
      <c r="AI39">
        <v>0</v>
      </c>
      <c r="AJ39">
        <v>0</v>
      </c>
      <c r="AK39">
        <v>16.315967637445208</v>
      </c>
      <c r="AL39">
        <v>0</v>
      </c>
      <c r="AM39">
        <v>4.8800327674806923</v>
      </c>
      <c r="AN39">
        <v>0.65560317438948024</v>
      </c>
      <c r="AO39">
        <v>0</v>
      </c>
      <c r="AP39">
        <v>0.47161294719265284</v>
      </c>
      <c r="AQ39">
        <v>19.392859324149445</v>
      </c>
      <c r="AR39">
        <v>8.4676799999999997</v>
      </c>
      <c r="AS39">
        <v>3.1365759795449799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37.001075726130075</v>
      </c>
      <c r="BB39">
        <f t="shared" si="0"/>
        <v>848.19212346358438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9.3510619636842041</v>
      </c>
      <c r="L40">
        <v>579.48578210199435</v>
      </c>
      <c r="M40">
        <v>27.779991015274032</v>
      </c>
      <c r="N40">
        <v>35.794879873437289</v>
      </c>
      <c r="O40">
        <v>0</v>
      </c>
      <c r="P40">
        <v>37.728759686503835</v>
      </c>
      <c r="Q40">
        <v>6.609746047749943</v>
      </c>
      <c r="R40">
        <v>12.80116826158422</v>
      </c>
      <c r="S40">
        <v>7.9953822267787515</v>
      </c>
      <c r="T40">
        <v>0</v>
      </c>
      <c r="U40">
        <v>21.404579233828766</v>
      </c>
      <c r="V40">
        <v>5.5671341955822342</v>
      </c>
      <c r="W40">
        <v>12.307965484027347</v>
      </c>
      <c r="X40">
        <v>30.474769100939703</v>
      </c>
      <c r="Y40">
        <v>0</v>
      </c>
      <c r="Z40">
        <v>0</v>
      </c>
      <c r="AA40">
        <v>0</v>
      </c>
      <c r="AB40">
        <v>1.035795</v>
      </c>
      <c r="AC40">
        <v>0</v>
      </c>
      <c r="AD40">
        <v>5.6593800876643696</v>
      </c>
      <c r="AE40">
        <v>10.199915620121059</v>
      </c>
      <c r="AF40">
        <v>0</v>
      </c>
      <c r="AG40">
        <v>13.173285610519724</v>
      </c>
      <c r="AH40">
        <v>7.2516360817157173</v>
      </c>
      <c r="AI40">
        <v>0</v>
      </c>
      <c r="AJ40">
        <v>0</v>
      </c>
      <c r="AK40">
        <v>16.315967637445208</v>
      </c>
      <c r="AL40">
        <v>0</v>
      </c>
      <c r="AM40">
        <v>4.8800327674806923</v>
      </c>
      <c r="AN40">
        <v>0.65560317438948024</v>
      </c>
      <c r="AO40">
        <v>0</v>
      </c>
      <c r="AP40">
        <v>0.47161294719265284</v>
      </c>
      <c r="AQ40">
        <v>19.392859324149445</v>
      </c>
      <c r="AR40">
        <v>8.4676799999999997</v>
      </c>
      <c r="AS40">
        <v>3.1365759795449799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36.697957351023206</v>
      </c>
      <c r="BB40">
        <f t="shared" si="0"/>
        <v>841.24360607058441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9.3510619636842041</v>
      </c>
      <c r="L41">
        <v>579.48578210199435</v>
      </c>
      <c r="M41">
        <v>27.779991015274032</v>
      </c>
      <c r="N41">
        <v>35.794879873437289</v>
      </c>
      <c r="O41">
        <v>0</v>
      </c>
      <c r="P41">
        <v>37.728759686503835</v>
      </c>
      <c r="Q41">
        <v>6.609746047749943</v>
      </c>
      <c r="R41">
        <v>12.80116826158422</v>
      </c>
      <c r="S41">
        <v>7.9953822267787515</v>
      </c>
      <c r="T41">
        <v>0</v>
      </c>
      <c r="U41">
        <v>21.404579233828766</v>
      </c>
      <c r="V41">
        <v>5.5671341955822342</v>
      </c>
      <c r="W41">
        <v>11.938454636859056</v>
      </c>
      <c r="X41">
        <v>43.237541854078579</v>
      </c>
      <c r="Y41">
        <v>0</v>
      </c>
      <c r="Z41">
        <v>0</v>
      </c>
      <c r="AA41">
        <v>0</v>
      </c>
      <c r="AB41">
        <v>1.035795</v>
      </c>
      <c r="AC41">
        <v>0</v>
      </c>
      <c r="AD41">
        <v>5.6593800876643696</v>
      </c>
      <c r="AE41">
        <v>10.199915620121059</v>
      </c>
      <c r="AF41">
        <v>0</v>
      </c>
      <c r="AG41">
        <v>13.173285610519724</v>
      </c>
      <c r="AH41">
        <v>6.4589470627217711</v>
      </c>
      <c r="AI41">
        <v>0</v>
      </c>
      <c r="AJ41">
        <v>0</v>
      </c>
      <c r="AK41">
        <v>16.315967637445208</v>
      </c>
      <c r="AL41">
        <v>0</v>
      </c>
      <c r="AM41">
        <v>4.8800327674806923</v>
      </c>
      <c r="AN41">
        <v>0.65560317438948024</v>
      </c>
      <c r="AO41">
        <v>0</v>
      </c>
      <c r="AP41">
        <v>0.47161294719265284</v>
      </c>
      <c r="AQ41">
        <v>19.392859324149445</v>
      </c>
      <c r="AR41">
        <v>8.4676799999999997</v>
      </c>
      <c r="AS41">
        <v>3.1365759795449799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37.182861297698835</v>
      </c>
      <c r="BB41">
        <f t="shared" si="0"/>
        <v>852.35927501088543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9.3510619636842041</v>
      </c>
      <c r="L42">
        <v>579.48578210199435</v>
      </c>
      <c r="M42">
        <v>27.779991015274032</v>
      </c>
      <c r="N42">
        <v>35.794879873437289</v>
      </c>
      <c r="O42">
        <v>0</v>
      </c>
      <c r="P42">
        <v>37.728759686503835</v>
      </c>
      <c r="Q42">
        <v>6.609746047749943</v>
      </c>
      <c r="R42">
        <v>12.80116826158422</v>
      </c>
      <c r="S42">
        <v>7.9953822267787515</v>
      </c>
      <c r="T42">
        <v>0</v>
      </c>
      <c r="U42">
        <v>21.404579233828766</v>
      </c>
      <c r="V42">
        <v>5.5671341955822342</v>
      </c>
      <c r="W42">
        <v>11.938454636859056</v>
      </c>
      <c r="X42">
        <v>43.237541854078579</v>
      </c>
      <c r="Y42">
        <v>0</v>
      </c>
      <c r="Z42">
        <v>0</v>
      </c>
      <c r="AA42">
        <v>0</v>
      </c>
      <c r="AB42">
        <v>1.035795</v>
      </c>
      <c r="AC42">
        <v>0</v>
      </c>
      <c r="AD42">
        <v>2.788680025046963</v>
      </c>
      <c r="AE42">
        <v>6.8530681899394699</v>
      </c>
      <c r="AF42">
        <v>0</v>
      </c>
      <c r="AG42">
        <v>13.173285610519724</v>
      </c>
      <c r="AH42">
        <v>5.4313872813608848</v>
      </c>
      <c r="AI42">
        <v>0</v>
      </c>
      <c r="AJ42">
        <v>0</v>
      </c>
      <c r="AK42">
        <v>16.315967637445208</v>
      </c>
      <c r="AL42">
        <v>0</v>
      </c>
      <c r="AM42">
        <v>4.8800327674806923</v>
      </c>
      <c r="AN42">
        <v>0.65560317438948024</v>
      </c>
      <c r="AO42">
        <v>0</v>
      </c>
      <c r="AP42">
        <v>0.47161294719265284</v>
      </c>
      <c r="AQ42">
        <v>19.392859324149445</v>
      </c>
      <c r="AR42">
        <v>3.3870720000000003</v>
      </c>
      <c r="AS42">
        <v>3.1365759795449799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36.667646399238961</v>
      </c>
      <c r="BB42">
        <f t="shared" si="0"/>
        <v>840.54877463518551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9.3510619636842041</v>
      </c>
      <c r="L43">
        <v>579.48578210199435</v>
      </c>
      <c r="M43">
        <v>27.779991015274032</v>
      </c>
      <c r="N43">
        <v>35.794879873437289</v>
      </c>
      <c r="O43">
        <v>0</v>
      </c>
      <c r="P43">
        <v>37.728759686503835</v>
      </c>
      <c r="Q43">
        <v>6.609746047749943</v>
      </c>
      <c r="R43">
        <v>12.80116826158422</v>
      </c>
      <c r="S43">
        <v>7.9953822267787515</v>
      </c>
      <c r="T43">
        <v>0</v>
      </c>
      <c r="U43">
        <v>21.404579233828766</v>
      </c>
      <c r="V43">
        <v>5.5671341955822342</v>
      </c>
      <c r="W43">
        <v>11.938454636859056</v>
      </c>
      <c r="X43">
        <v>43.237541854078579</v>
      </c>
      <c r="Y43">
        <v>0</v>
      </c>
      <c r="Z43">
        <v>0.33748</v>
      </c>
      <c r="AA43">
        <v>0</v>
      </c>
      <c r="AB43">
        <v>1.035795</v>
      </c>
      <c r="AC43">
        <v>0</v>
      </c>
      <c r="AD43">
        <v>2.788680025046963</v>
      </c>
      <c r="AE43">
        <v>5.0999578100605296</v>
      </c>
      <c r="AF43">
        <v>0</v>
      </c>
      <c r="AG43">
        <v>13.173285610519724</v>
      </c>
      <c r="AH43">
        <v>0</v>
      </c>
      <c r="AI43">
        <v>0</v>
      </c>
      <c r="AJ43">
        <v>0</v>
      </c>
      <c r="AK43">
        <v>16.315967637445208</v>
      </c>
      <c r="AL43">
        <v>0</v>
      </c>
      <c r="AM43">
        <v>4.8800327674806923</v>
      </c>
      <c r="AN43">
        <v>0.65560317438948024</v>
      </c>
      <c r="AO43">
        <v>0</v>
      </c>
      <c r="AP43">
        <v>0.47161294719265284</v>
      </c>
      <c r="AQ43">
        <v>14.034305999999999</v>
      </c>
      <c r="AR43">
        <v>2.0322432640367349</v>
      </c>
      <c r="AS43">
        <v>3.1365759795449799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36.100821690886427</v>
      </c>
      <c r="BB43">
        <f t="shared" si="0"/>
        <v>827.55519962218568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8.5680944158171695</v>
      </c>
      <c r="L44">
        <v>579.48578210199435</v>
      </c>
      <c r="M44">
        <v>27.779991015274032</v>
      </c>
      <c r="N44">
        <v>35.794879873437289</v>
      </c>
      <c r="O44">
        <v>0</v>
      </c>
      <c r="P44">
        <v>37.728759686503835</v>
      </c>
      <c r="Q44">
        <v>6.609746047749943</v>
      </c>
      <c r="R44">
        <v>12.80116826158422</v>
      </c>
      <c r="S44">
        <v>7.9953822267787515</v>
      </c>
      <c r="T44">
        <v>0</v>
      </c>
      <c r="U44">
        <v>21.404579233828766</v>
      </c>
      <c r="V44">
        <v>5.5671341955822342</v>
      </c>
      <c r="W44">
        <v>11.938454636859056</v>
      </c>
      <c r="X44">
        <v>43.237541854078579</v>
      </c>
      <c r="Y44">
        <v>0</v>
      </c>
      <c r="Z44">
        <v>2.0107057887706112</v>
      </c>
      <c r="AA44">
        <v>0</v>
      </c>
      <c r="AB44">
        <v>1.035795</v>
      </c>
      <c r="AC44">
        <v>0</v>
      </c>
      <c r="AD44">
        <v>1.6814101440200373</v>
      </c>
      <c r="AE44">
        <v>0</v>
      </c>
      <c r="AF44">
        <v>0</v>
      </c>
      <c r="AG44">
        <v>13.173285610519724</v>
      </c>
      <c r="AH44">
        <v>0</v>
      </c>
      <c r="AI44">
        <v>0</v>
      </c>
      <c r="AJ44">
        <v>0</v>
      </c>
      <c r="AK44">
        <v>16.315967637445208</v>
      </c>
      <c r="AL44">
        <v>0</v>
      </c>
      <c r="AM44">
        <v>4.8800327674806923</v>
      </c>
      <c r="AN44">
        <v>0.65560317438948024</v>
      </c>
      <c r="AO44">
        <v>0</v>
      </c>
      <c r="AP44">
        <v>0.47161294719265284</v>
      </c>
      <c r="AQ44">
        <v>9.029064</v>
      </c>
      <c r="AR44">
        <v>2.0322432640367349</v>
      </c>
      <c r="AS44">
        <v>3.1365759795449799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35.669353252268742</v>
      </c>
      <c r="BB44">
        <f t="shared" si="0"/>
        <v>817.66445661061937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7.7854116821160062</v>
      </c>
      <c r="L45">
        <v>579.48529996453715</v>
      </c>
      <c r="M45">
        <v>27.779991015274032</v>
      </c>
      <c r="N45">
        <v>35.794879873437289</v>
      </c>
      <c r="O45">
        <v>0</v>
      </c>
      <c r="P45">
        <v>37.728759686503835</v>
      </c>
      <c r="Q45">
        <v>6.609746047749943</v>
      </c>
      <c r="R45">
        <v>12.80116826158422</v>
      </c>
      <c r="S45">
        <v>7.9953822267787515</v>
      </c>
      <c r="T45">
        <v>0</v>
      </c>
      <c r="U45">
        <v>21.404579233828766</v>
      </c>
      <c r="V45">
        <v>5.5671341955822342</v>
      </c>
      <c r="W45">
        <v>11.93865879828326</v>
      </c>
      <c r="X45">
        <v>43.237541854078579</v>
      </c>
      <c r="Y45">
        <v>0</v>
      </c>
      <c r="Z45">
        <v>2.0107057887706112</v>
      </c>
      <c r="AA45">
        <v>0</v>
      </c>
      <c r="AB45">
        <v>1.035795</v>
      </c>
      <c r="AC45">
        <v>0</v>
      </c>
      <c r="AD45">
        <v>0</v>
      </c>
      <c r="AE45">
        <v>0</v>
      </c>
      <c r="AF45">
        <v>0</v>
      </c>
      <c r="AG45">
        <v>13.173285610519724</v>
      </c>
      <c r="AH45">
        <v>0</v>
      </c>
      <c r="AI45">
        <v>0</v>
      </c>
      <c r="AJ45">
        <v>0</v>
      </c>
      <c r="AK45">
        <v>16.315967637445208</v>
      </c>
      <c r="AL45">
        <v>0</v>
      </c>
      <c r="AM45">
        <v>4.8800327674806923</v>
      </c>
      <c r="AN45">
        <v>0.65560317438948024</v>
      </c>
      <c r="AO45">
        <v>0</v>
      </c>
      <c r="AP45">
        <v>0.47161294719265284</v>
      </c>
      <c r="AQ45">
        <v>4.514532</v>
      </c>
      <c r="AR45">
        <v>3.3870720000000003</v>
      </c>
      <c r="AS45">
        <v>5.1175712844917545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35.517072557891794</v>
      </c>
      <c r="BB45">
        <f t="shared" si="0"/>
        <v>814.17365849215219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7.0234127002352507</v>
      </c>
      <c r="L46">
        <v>579.48529996453715</v>
      </c>
      <c r="M46">
        <v>27.779991015274032</v>
      </c>
      <c r="N46">
        <v>35.794879873437289</v>
      </c>
      <c r="O46">
        <v>0</v>
      </c>
      <c r="P46">
        <v>37.728759686503835</v>
      </c>
      <c r="Q46">
        <v>6.609746047749943</v>
      </c>
      <c r="R46">
        <v>12.80116826158422</v>
      </c>
      <c r="S46">
        <v>7.9953822267787515</v>
      </c>
      <c r="T46">
        <v>0</v>
      </c>
      <c r="U46">
        <v>21.404579233828766</v>
      </c>
      <c r="V46">
        <v>5.5671341955822342</v>
      </c>
      <c r="W46">
        <v>11.93865879828326</v>
      </c>
      <c r="X46">
        <v>43.237541854078579</v>
      </c>
      <c r="Y46">
        <v>0</v>
      </c>
      <c r="Z46">
        <v>2.0107057887706112</v>
      </c>
      <c r="AA46">
        <v>0</v>
      </c>
      <c r="AB46">
        <v>1.035795</v>
      </c>
      <c r="AC46">
        <v>0</v>
      </c>
      <c r="AD46">
        <v>0</v>
      </c>
      <c r="AE46">
        <v>0</v>
      </c>
      <c r="AF46">
        <v>0</v>
      </c>
      <c r="AG46">
        <v>13.173285610519724</v>
      </c>
      <c r="AH46">
        <v>0</v>
      </c>
      <c r="AI46">
        <v>0</v>
      </c>
      <c r="AJ46">
        <v>0</v>
      </c>
      <c r="AK46">
        <v>16.315967637445208</v>
      </c>
      <c r="AL46">
        <v>0</v>
      </c>
      <c r="AM46">
        <v>4.8800327674806923</v>
      </c>
      <c r="AN46">
        <v>0.65560317438948024</v>
      </c>
      <c r="AO46">
        <v>0</v>
      </c>
      <c r="AP46">
        <v>0.47161294719265284</v>
      </c>
      <c r="AQ46">
        <v>4.514532</v>
      </c>
      <c r="AR46">
        <v>8.4676799999999997</v>
      </c>
      <c r="AS46">
        <v>5.1175712844917545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35.697590414849188</v>
      </c>
      <c r="BB46">
        <f t="shared" si="0"/>
        <v>818.311749653314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7.0234127002352507</v>
      </c>
      <c r="L47">
        <v>579.48529996453715</v>
      </c>
      <c r="M47">
        <v>27.779991015274032</v>
      </c>
      <c r="N47">
        <v>35.794879873437289</v>
      </c>
      <c r="O47">
        <v>0</v>
      </c>
      <c r="P47">
        <v>37.728759686503835</v>
      </c>
      <c r="Q47">
        <v>6.609746047749943</v>
      </c>
      <c r="R47">
        <v>12.80116826158422</v>
      </c>
      <c r="S47">
        <v>7.9953822267787515</v>
      </c>
      <c r="T47">
        <v>0</v>
      </c>
      <c r="U47">
        <v>21.404579233828766</v>
      </c>
      <c r="V47">
        <v>5.5671341955822342</v>
      </c>
      <c r="W47">
        <v>9.0162702313729906</v>
      </c>
      <c r="X47">
        <v>30.474769100939703</v>
      </c>
      <c r="Y47">
        <v>0</v>
      </c>
      <c r="Z47">
        <v>2.0107057887706112</v>
      </c>
      <c r="AA47">
        <v>0</v>
      </c>
      <c r="AB47">
        <v>1.035795</v>
      </c>
      <c r="AC47">
        <v>0</v>
      </c>
      <c r="AD47">
        <v>0</v>
      </c>
      <c r="AE47">
        <v>0</v>
      </c>
      <c r="AF47">
        <v>0</v>
      </c>
      <c r="AG47">
        <v>13.173285610519724</v>
      </c>
      <c r="AH47">
        <v>0</v>
      </c>
      <c r="AI47">
        <v>0</v>
      </c>
      <c r="AJ47">
        <v>0</v>
      </c>
      <c r="AK47">
        <v>16.315967637445208</v>
      </c>
      <c r="AL47">
        <v>0</v>
      </c>
      <c r="AM47">
        <v>4.8800327674806923</v>
      </c>
      <c r="AN47">
        <v>0.65560317438948024</v>
      </c>
      <c r="AO47">
        <v>0</v>
      </c>
      <c r="AP47">
        <v>0.6681183151742851</v>
      </c>
      <c r="AQ47">
        <v>0</v>
      </c>
      <c r="AR47">
        <v>8.4676799999999997</v>
      </c>
      <c r="AS47">
        <v>5.1175712844917545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34.861457158452758</v>
      </c>
      <c r="BB47">
        <f t="shared" si="0"/>
        <v>799.14469495764297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7.0234127002352507</v>
      </c>
      <c r="L48">
        <v>579.48529996453715</v>
      </c>
      <c r="M48">
        <v>27.779991015274032</v>
      </c>
      <c r="N48">
        <v>35.794879873437289</v>
      </c>
      <c r="O48">
        <v>0</v>
      </c>
      <c r="P48">
        <v>37.728759686503835</v>
      </c>
      <c r="Q48">
        <v>6.609746047749943</v>
      </c>
      <c r="R48">
        <v>12.80116826158422</v>
      </c>
      <c r="S48">
        <v>7.9953822267787515</v>
      </c>
      <c r="T48">
        <v>0</v>
      </c>
      <c r="U48">
        <v>21.404579233828766</v>
      </c>
      <c r="V48">
        <v>5.5671341955822342</v>
      </c>
      <c r="W48">
        <v>9.0162702313729906</v>
      </c>
      <c r="X48">
        <v>30.474769100939703</v>
      </c>
      <c r="Y48">
        <v>0</v>
      </c>
      <c r="Z48">
        <v>2.0107057887706112</v>
      </c>
      <c r="AA48">
        <v>0</v>
      </c>
      <c r="AB48">
        <v>1.035795</v>
      </c>
      <c r="AC48">
        <v>0</v>
      </c>
      <c r="AD48">
        <v>0</v>
      </c>
      <c r="AE48">
        <v>0</v>
      </c>
      <c r="AF48">
        <v>0</v>
      </c>
      <c r="AG48">
        <v>13.173285610519724</v>
      </c>
      <c r="AH48">
        <v>0</v>
      </c>
      <c r="AI48">
        <v>0</v>
      </c>
      <c r="AJ48">
        <v>0</v>
      </c>
      <c r="AK48">
        <v>16.315967637445208</v>
      </c>
      <c r="AL48">
        <v>0</v>
      </c>
      <c r="AM48">
        <v>4.8800327674806923</v>
      </c>
      <c r="AN48">
        <v>0.65560317438948024</v>
      </c>
      <c r="AO48">
        <v>0</v>
      </c>
      <c r="AP48">
        <v>0.6681183151742851</v>
      </c>
      <c r="AQ48">
        <v>0</v>
      </c>
      <c r="AR48">
        <v>3.3870720000000003</v>
      </c>
      <c r="AS48">
        <v>5.1175712844917545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34.649087744052757</v>
      </c>
      <c r="BB48">
        <f t="shared" si="0"/>
        <v>794.27645637204296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7.0234127002352507</v>
      </c>
      <c r="L49">
        <v>579.48529996453715</v>
      </c>
      <c r="M49">
        <v>27.779991015274032</v>
      </c>
      <c r="N49">
        <v>35.794879873437289</v>
      </c>
      <c r="O49">
        <v>0</v>
      </c>
      <c r="P49">
        <v>37.728759686503835</v>
      </c>
      <c r="Q49">
        <v>6.609746047749943</v>
      </c>
      <c r="R49">
        <v>12.80116826158422</v>
      </c>
      <c r="S49">
        <v>7.9953822267787515</v>
      </c>
      <c r="T49">
        <v>0</v>
      </c>
      <c r="U49">
        <v>21.404579233828766</v>
      </c>
      <c r="V49">
        <v>5.5671341955822342</v>
      </c>
      <c r="W49">
        <v>9.0162702313729906</v>
      </c>
      <c r="X49">
        <v>30.474769100939703</v>
      </c>
      <c r="Y49">
        <v>0</v>
      </c>
      <c r="Z49">
        <v>2.0107057887706112</v>
      </c>
      <c r="AA49">
        <v>0</v>
      </c>
      <c r="AB49">
        <v>1.035795</v>
      </c>
      <c r="AC49">
        <v>0</v>
      </c>
      <c r="AD49">
        <v>0</v>
      </c>
      <c r="AE49">
        <v>0</v>
      </c>
      <c r="AF49">
        <v>0</v>
      </c>
      <c r="AG49">
        <v>13.173285610519724</v>
      </c>
      <c r="AH49">
        <v>0</v>
      </c>
      <c r="AI49">
        <v>0</v>
      </c>
      <c r="AJ49">
        <v>0</v>
      </c>
      <c r="AK49">
        <v>16.315967637445208</v>
      </c>
      <c r="AL49">
        <v>0</v>
      </c>
      <c r="AM49">
        <v>4.8800327674806923</v>
      </c>
      <c r="AN49">
        <v>0.65560317438948024</v>
      </c>
      <c r="AO49">
        <v>0</v>
      </c>
      <c r="AP49">
        <v>0.6681183151742851</v>
      </c>
      <c r="AQ49">
        <v>0</v>
      </c>
      <c r="AR49">
        <v>2.0322432640367349</v>
      </c>
      <c r="AS49">
        <v>3.1778466950532245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34.511375415050964</v>
      </c>
      <c r="BB49">
        <f t="shared" si="0"/>
        <v>791.11961537564298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7.0234127002352507</v>
      </c>
      <c r="L50">
        <v>579.48529996453715</v>
      </c>
      <c r="M50">
        <v>27.779991015274032</v>
      </c>
      <c r="N50">
        <v>35.794879873437289</v>
      </c>
      <c r="O50">
        <v>0</v>
      </c>
      <c r="P50">
        <v>37.728759686503835</v>
      </c>
      <c r="Q50">
        <v>6.609746047749943</v>
      </c>
      <c r="R50">
        <v>12.80116826158422</v>
      </c>
      <c r="S50">
        <v>7.9953822267787515</v>
      </c>
      <c r="T50">
        <v>0</v>
      </c>
      <c r="U50">
        <v>21.404579233828766</v>
      </c>
      <c r="V50">
        <v>5.5671341955822342</v>
      </c>
      <c r="W50">
        <v>9.0162702313729906</v>
      </c>
      <c r="X50">
        <v>30.474769100939703</v>
      </c>
      <c r="Y50">
        <v>0</v>
      </c>
      <c r="Z50">
        <v>0.33748</v>
      </c>
      <c r="AA50">
        <v>0</v>
      </c>
      <c r="AB50">
        <v>1.035795</v>
      </c>
      <c r="AC50">
        <v>0</v>
      </c>
      <c r="AD50">
        <v>0</v>
      </c>
      <c r="AE50">
        <v>0</v>
      </c>
      <c r="AF50">
        <v>0</v>
      </c>
      <c r="AG50">
        <v>13.173285610519724</v>
      </c>
      <c r="AH50">
        <v>0</v>
      </c>
      <c r="AI50">
        <v>0</v>
      </c>
      <c r="AJ50">
        <v>0</v>
      </c>
      <c r="AK50">
        <v>16.315967637445208</v>
      </c>
      <c r="AL50">
        <v>0</v>
      </c>
      <c r="AM50">
        <v>4.8800327674806923</v>
      </c>
      <c r="AN50">
        <v>0.65560317438948024</v>
      </c>
      <c r="AO50">
        <v>0</v>
      </c>
      <c r="AP50">
        <v>0.86462368315591731</v>
      </c>
      <c r="AQ50">
        <v>0</v>
      </c>
      <c r="AR50">
        <v>2.0322432640367349</v>
      </c>
      <c r="AS50">
        <v>3.1778466950532245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34.449648501461994</v>
      </c>
      <c r="BB50">
        <f t="shared" si="0"/>
        <v>789.70462186844304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7.0236458737641438</v>
      </c>
      <c r="L51">
        <v>579.48462230551422</v>
      </c>
      <c r="M51">
        <v>27.779991015274032</v>
      </c>
      <c r="N51">
        <v>35.794879873437289</v>
      </c>
      <c r="O51">
        <v>0</v>
      </c>
      <c r="P51">
        <v>37.728759686503835</v>
      </c>
      <c r="Q51">
        <v>6.609746047749943</v>
      </c>
      <c r="R51">
        <v>12.80116826158422</v>
      </c>
      <c r="S51">
        <v>7.9953822267787515</v>
      </c>
      <c r="T51">
        <v>0</v>
      </c>
      <c r="U51">
        <v>21.404579233828766</v>
      </c>
      <c r="V51">
        <v>5.5703355378453629</v>
      </c>
      <c r="W51">
        <v>11.93865879828326</v>
      </c>
      <c r="X51">
        <v>43.237541854078579</v>
      </c>
      <c r="Y51">
        <v>0</v>
      </c>
      <c r="Z51">
        <v>0</v>
      </c>
      <c r="AA51">
        <v>0</v>
      </c>
      <c r="AB51">
        <v>1.035795</v>
      </c>
      <c r="AC51">
        <v>0</v>
      </c>
      <c r="AD51">
        <v>0</v>
      </c>
      <c r="AE51">
        <v>0</v>
      </c>
      <c r="AF51">
        <v>2.7468576627008972</v>
      </c>
      <c r="AG51">
        <v>13.173285610519724</v>
      </c>
      <c r="AH51">
        <v>0</v>
      </c>
      <c r="AI51">
        <v>0</v>
      </c>
      <c r="AJ51">
        <v>0</v>
      </c>
      <c r="AK51">
        <v>16.315967637445208</v>
      </c>
      <c r="AL51">
        <v>0</v>
      </c>
      <c r="AM51">
        <v>4.8800327674806923</v>
      </c>
      <c r="AN51">
        <v>0.65560317438948024</v>
      </c>
      <c r="AO51">
        <v>0</v>
      </c>
      <c r="AP51">
        <v>0.86462368315591731</v>
      </c>
      <c r="AQ51">
        <v>0</v>
      </c>
      <c r="AR51">
        <v>2.0322432640367349</v>
      </c>
      <c r="AS51">
        <v>3.1778466950532245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35.206115467553929</v>
      </c>
      <c r="BB51">
        <f t="shared" si="0"/>
        <v>807.04545074187035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7.0236211415236092</v>
      </c>
      <c r="L52">
        <v>579.4871493011301</v>
      </c>
      <c r="M52">
        <v>27.779991015274032</v>
      </c>
      <c r="N52">
        <v>35.794879873437289</v>
      </c>
      <c r="O52">
        <v>0</v>
      </c>
      <c r="P52">
        <v>37.728759686503835</v>
      </c>
      <c r="Q52">
        <v>6.609746047749943</v>
      </c>
      <c r="R52">
        <v>12.80116826158422</v>
      </c>
      <c r="S52">
        <v>7.9953822267787515</v>
      </c>
      <c r="T52">
        <v>0</v>
      </c>
      <c r="U52">
        <v>21.404579233828766</v>
      </c>
      <c r="V52">
        <v>5.5703355378453629</v>
      </c>
      <c r="W52">
        <v>11.93865879828326</v>
      </c>
      <c r="X52">
        <v>43.237541854078579</v>
      </c>
      <c r="Y52">
        <v>0</v>
      </c>
      <c r="Z52">
        <v>0</v>
      </c>
      <c r="AA52">
        <v>0</v>
      </c>
      <c r="AB52">
        <v>1.035795</v>
      </c>
      <c r="AC52">
        <v>0</v>
      </c>
      <c r="AD52">
        <v>0</v>
      </c>
      <c r="AE52">
        <v>0</v>
      </c>
      <c r="AF52">
        <v>2.7468576627008972</v>
      </c>
      <c r="AG52">
        <v>13.173285610519724</v>
      </c>
      <c r="AH52">
        <v>0</v>
      </c>
      <c r="AI52">
        <v>0</v>
      </c>
      <c r="AJ52">
        <v>0</v>
      </c>
      <c r="AK52">
        <v>16.315967637445208</v>
      </c>
      <c r="AL52">
        <v>0</v>
      </c>
      <c r="AM52">
        <v>4.8800327674806923</v>
      </c>
      <c r="AN52">
        <v>0.65560317438948024</v>
      </c>
      <c r="AO52">
        <v>0</v>
      </c>
      <c r="AP52">
        <v>0.86462368315591731</v>
      </c>
      <c r="AQ52">
        <v>0</v>
      </c>
      <c r="AR52">
        <v>2.0322432640367349</v>
      </c>
      <c r="AS52">
        <v>3.1778466950532245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35.20622006216297</v>
      </c>
      <c r="BB52">
        <f t="shared" si="0"/>
        <v>807.04784841063656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7.0235725315131186</v>
      </c>
      <c r="L53">
        <v>494.99785465613178</v>
      </c>
      <c r="M53">
        <v>27.779991015274032</v>
      </c>
      <c r="N53">
        <v>35.794879873437289</v>
      </c>
      <c r="O53">
        <v>0</v>
      </c>
      <c r="P53">
        <v>37.728759686503835</v>
      </c>
      <c r="Q53">
        <v>6.609746047749943</v>
      </c>
      <c r="R53">
        <v>12.80116826158422</v>
      </c>
      <c r="S53">
        <v>7.9953822267787515</v>
      </c>
      <c r="T53">
        <v>0</v>
      </c>
      <c r="U53">
        <v>21.404579233828766</v>
      </c>
      <c r="V53">
        <v>5.810256356891137</v>
      </c>
      <c r="W53">
        <v>11.93865879828326</v>
      </c>
      <c r="X53">
        <v>43.801181952926115</v>
      </c>
      <c r="Y53">
        <v>0</v>
      </c>
      <c r="Z53">
        <v>0</v>
      </c>
      <c r="AA53">
        <v>0</v>
      </c>
      <c r="AB53">
        <v>2.9002259376956796</v>
      </c>
      <c r="AC53">
        <v>0</v>
      </c>
      <c r="AD53">
        <v>0</v>
      </c>
      <c r="AE53">
        <v>0</v>
      </c>
      <c r="AF53">
        <v>2.7468576627008972</v>
      </c>
      <c r="AG53">
        <v>13.173285610519724</v>
      </c>
      <c r="AH53">
        <v>0</v>
      </c>
      <c r="AI53">
        <v>0</v>
      </c>
      <c r="AJ53">
        <v>0</v>
      </c>
      <c r="AK53">
        <v>16.315967637445208</v>
      </c>
      <c r="AL53">
        <v>0</v>
      </c>
      <c r="AM53">
        <v>4.8800327674806923</v>
      </c>
      <c r="AN53">
        <v>0.65560317438948024</v>
      </c>
      <c r="AO53">
        <v>0</v>
      </c>
      <c r="AP53">
        <v>2.3580647359632643</v>
      </c>
      <c r="AQ53">
        <v>0</v>
      </c>
      <c r="AR53">
        <v>4.7419007359632648</v>
      </c>
      <c r="AS53">
        <v>3.1778466950532245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31.961777092001089</v>
      </c>
      <c r="BB53">
        <f t="shared" si="0"/>
        <v>732.67403850611242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7.0235920289879461</v>
      </c>
      <c r="L54">
        <v>494.99866092286231</v>
      </c>
      <c r="M54">
        <v>27.779991015274032</v>
      </c>
      <c r="N54">
        <v>35.794879873437289</v>
      </c>
      <c r="O54">
        <v>0</v>
      </c>
      <c r="P54">
        <v>37.728759686503835</v>
      </c>
      <c r="Q54">
        <v>6.609746047749943</v>
      </c>
      <c r="R54">
        <v>12.80116826158422</v>
      </c>
      <c r="S54">
        <v>7.9953822267787515</v>
      </c>
      <c r="T54">
        <v>0</v>
      </c>
      <c r="U54">
        <v>21.404579233828766</v>
      </c>
      <c r="V54">
        <v>5.810256356891137</v>
      </c>
      <c r="W54">
        <v>11.93865879828326</v>
      </c>
      <c r="X54">
        <v>43.801181952926115</v>
      </c>
      <c r="Y54">
        <v>0</v>
      </c>
      <c r="Z54">
        <v>0</v>
      </c>
      <c r="AA54">
        <v>0</v>
      </c>
      <c r="AB54">
        <v>2.9002259376956796</v>
      </c>
      <c r="AC54">
        <v>0</v>
      </c>
      <c r="AD54">
        <v>0</v>
      </c>
      <c r="AE54">
        <v>0</v>
      </c>
      <c r="AF54">
        <v>2.7468576627008972</v>
      </c>
      <c r="AG54">
        <v>13.173285610519724</v>
      </c>
      <c r="AH54">
        <v>0</v>
      </c>
      <c r="AI54">
        <v>0</v>
      </c>
      <c r="AJ54">
        <v>0</v>
      </c>
      <c r="AK54">
        <v>16.315967637445208</v>
      </c>
      <c r="AL54">
        <v>0</v>
      </c>
      <c r="AM54">
        <v>4.8800327674806923</v>
      </c>
      <c r="AN54">
        <v>0.65560317438948024</v>
      </c>
      <c r="AO54">
        <v>0</v>
      </c>
      <c r="AP54">
        <v>2.3580647359632643</v>
      </c>
      <c r="AQ54">
        <v>0</v>
      </c>
      <c r="AR54">
        <v>4.7419007359632648</v>
      </c>
      <c r="AS54">
        <v>3.1778466950532245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31.961811608944881</v>
      </c>
      <c r="BB54">
        <f t="shared" si="0"/>
        <v>732.67482975337384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7.0235920289879461</v>
      </c>
      <c r="L55">
        <v>365.26908368079637</v>
      </c>
      <c r="M55">
        <v>27.779991015274032</v>
      </c>
      <c r="N55">
        <v>35.794879873437289</v>
      </c>
      <c r="O55">
        <v>0</v>
      </c>
      <c r="P55">
        <v>37.728759686503835</v>
      </c>
      <c r="Q55">
        <v>6.609746047749943</v>
      </c>
      <c r="R55">
        <v>12.80116826158422</v>
      </c>
      <c r="S55">
        <v>7.9953822267787515</v>
      </c>
      <c r="T55">
        <v>0</v>
      </c>
      <c r="U55">
        <v>21.404579233828766</v>
      </c>
      <c r="V55">
        <v>5.810256356891137</v>
      </c>
      <c r="W55">
        <v>11.93865879828326</v>
      </c>
      <c r="X55">
        <v>45.26153001918194</v>
      </c>
      <c r="Y55">
        <v>0</v>
      </c>
      <c r="Z55">
        <v>0</v>
      </c>
      <c r="AA55">
        <v>0</v>
      </c>
      <c r="AB55">
        <v>2.9002259376956796</v>
      </c>
      <c r="AC55">
        <v>0</v>
      </c>
      <c r="AD55">
        <v>0</v>
      </c>
      <c r="AE55">
        <v>0</v>
      </c>
      <c r="AF55">
        <v>2.7468576627008972</v>
      </c>
      <c r="AG55">
        <v>13.173285610519724</v>
      </c>
      <c r="AH55">
        <v>0</v>
      </c>
      <c r="AI55">
        <v>0</v>
      </c>
      <c r="AJ55">
        <v>0</v>
      </c>
      <c r="AK55">
        <v>16.315967637445208</v>
      </c>
      <c r="AL55">
        <v>0</v>
      </c>
      <c r="AM55">
        <v>4.8800327674806923</v>
      </c>
      <c r="AN55">
        <v>0.65560317438948024</v>
      </c>
      <c r="AO55">
        <v>0</v>
      </c>
      <c r="AP55">
        <v>2.3580647359632643</v>
      </c>
      <c r="AQ55">
        <v>0</v>
      </c>
      <c r="AR55">
        <v>4.7419007359632648</v>
      </c>
      <c r="AS55">
        <v>3.1778466950532245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26.600157829396014</v>
      </c>
      <c r="BB55">
        <f t="shared" si="0"/>
        <v>609.76725435711285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7.0233712382007418</v>
      </c>
      <c r="L56">
        <v>349.99864135021102</v>
      </c>
      <c r="M56">
        <v>27.779991015274032</v>
      </c>
      <c r="N56">
        <v>35.794879873437289</v>
      </c>
      <c r="O56">
        <v>0</v>
      </c>
      <c r="P56">
        <v>37.728759686503835</v>
      </c>
      <c r="Q56">
        <v>6.6110579968859708</v>
      </c>
      <c r="R56">
        <v>12.805350482942634</v>
      </c>
      <c r="S56">
        <v>7.995058166589109</v>
      </c>
      <c r="T56">
        <v>0</v>
      </c>
      <c r="U56">
        <v>21.404579233828766</v>
      </c>
      <c r="V56">
        <v>5.810256356891137</v>
      </c>
      <c r="W56">
        <v>11.93865879828326</v>
      </c>
      <c r="X56">
        <v>45.26153001918194</v>
      </c>
      <c r="Y56">
        <v>0</v>
      </c>
      <c r="Z56">
        <v>0</v>
      </c>
      <c r="AA56">
        <v>0</v>
      </c>
      <c r="AB56">
        <v>2.9002259376956796</v>
      </c>
      <c r="AC56">
        <v>0</v>
      </c>
      <c r="AD56">
        <v>0</v>
      </c>
      <c r="AE56">
        <v>0</v>
      </c>
      <c r="AF56">
        <v>2.7468576627008972</v>
      </c>
      <c r="AG56">
        <v>13.173285610519724</v>
      </c>
      <c r="AH56">
        <v>0</v>
      </c>
      <c r="AI56">
        <v>0</v>
      </c>
      <c r="AJ56">
        <v>0</v>
      </c>
      <c r="AK56">
        <v>16.315967637445208</v>
      </c>
      <c r="AL56">
        <v>0</v>
      </c>
      <c r="AM56">
        <v>4.8800327674806923</v>
      </c>
      <c r="AN56">
        <v>0.65560317438948024</v>
      </c>
      <c r="AO56">
        <v>0</v>
      </c>
      <c r="AP56">
        <v>2.3580647359632643</v>
      </c>
      <c r="AQ56">
        <v>0</v>
      </c>
      <c r="AR56">
        <v>4.7419007359632648</v>
      </c>
      <c r="AS56">
        <v>3.1778466950532245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25.962060221533424</v>
      </c>
      <c r="BB56">
        <f t="shared" si="0"/>
        <v>595.13985895390772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7.0233712382007418</v>
      </c>
      <c r="L57">
        <v>349.99864135021102</v>
      </c>
      <c r="M57">
        <v>27.779991015274032</v>
      </c>
      <c r="N57">
        <v>35.794879873437289</v>
      </c>
      <c r="O57">
        <v>0</v>
      </c>
      <c r="P57">
        <v>37.728759686503835</v>
      </c>
      <c r="Q57">
        <v>6.6110579968859708</v>
      </c>
      <c r="R57">
        <v>12.805350482942634</v>
      </c>
      <c r="S57">
        <v>7.995058166589109</v>
      </c>
      <c r="T57">
        <v>0</v>
      </c>
      <c r="U57">
        <v>21.404579233828766</v>
      </c>
      <c r="V57">
        <v>5.810256356891137</v>
      </c>
      <c r="W57">
        <v>11.93865879828326</v>
      </c>
      <c r="X57">
        <v>45.26153001918194</v>
      </c>
      <c r="Y57">
        <v>0</v>
      </c>
      <c r="Z57">
        <v>0</v>
      </c>
      <c r="AA57">
        <v>0</v>
      </c>
      <c r="AB57">
        <v>2.9002259376956796</v>
      </c>
      <c r="AC57">
        <v>0</v>
      </c>
      <c r="AD57">
        <v>0</v>
      </c>
      <c r="AE57">
        <v>0</v>
      </c>
      <c r="AF57">
        <v>2.7468576627008972</v>
      </c>
      <c r="AG57">
        <v>13.173285610519724</v>
      </c>
      <c r="AH57">
        <v>0</v>
      </c>
      <c r="AI57">
        <v>0</v>
      </c>
      <c r="AJ57">
        <v>0</v>
      </c>
      <c r="AK57">
        <v>16.315967637445208</v>
      </c>
      <c r="AL57">
        <v>0</v>
      </c>
      <c r="AM57">
        <v>4.8800327674806923</v>
      </c>
      <c r="AN57">
        <v>0.65560317438948024</v>
      </c>
      <c r="AO57">
        <v>0</v>
      </c>
      <c r="AP57">
        <v>2.3580647359632643</v>
      </c>
      <c r="AQ57">
        <v>0</v>
      </c>
      <c r="AR57">
        <v>2.0322432640367349</v>
      </c>
      <c r="AS57">
        <v>3.1778466950532245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25.848796539206894</v>
      </c>
      <c r="BB57">
        <f t="shared" si="0"/>
        <v>592.5434651643078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7.0233712382007418</v>
      </c>
      <c r="L58">
        <v>399.99863166505537</v>
      </c>
      <c r="M58">
        <v>27.779991015274032</v>
      </c>
      <c r="N58">
        <v>35.794879873437289</v>
      </c>
      <c r="O58">
        <v>0</v>
      </c>
      <c r="P58">
        <v>37.728759686503835</v>
      </c>
      <c r="Q58">
        <v>6.6110579968859708</v>
      </c>
      <c r="R58">
        <v>12.805350482942634</v>
      </c>
      <c r="S58">
        <v>7.995058166589109</v>
      </c>
      <c r="T58">
        <v>0</v>
      </c>
      <c r="U58">
        <v>21.404579233828766</v>
      </c>
      <c r="V58">
        <v>5.810256356891137</v>
      </c>
      <c r="W58">
        <v>11.93865879828326</v>
      </c>
      <c r="X58">
        <v>45.26153001918194</v>
      </c>
      <c r="Y58">
        <v>0</v>
      </c>
      <c r="Z58">
        <v>0</v>
      </c>
      <c r="AA58">
        <v>0</v>
      </c>
      <c r="AB58">
        <v>2.9002259376956796</v>
      </c>
      <c r="AC58">
        <v>0</v>
      </c>
      <c r="AD58">
        <v>0</v>
      </c>
      <c r="AE58">
        <v>0</v>
      </c>
      <c r="AF58">
        <v>2.7468576627008972</v>
      </c>
      <c r="AG58">
        <v>13.173285610519724</v>
      </c>
      <c r="AH58">
        <v>0</v>
      </c>
      <c r="AI58">
        <v>0</v>
      </c>
      <c r="AJ58">
        <v>0</v>
      </c>
      <c r="AK58">
        <v>16.315967637445208</v>
      </c>
      <c r="AL58">
        <v>0</v>
      </c>
      <c r="AM58">
        <v>4.8800327674806923</v>
      </c>
      <c r="AN58">
        <v>0.65560317438948024</v>
      </c>
      <c r="AO58">
        <v>0</v>
      </c>
      <c r="AP58">
        <v>2.3580647359632643</v>
      </c>
      <c r="AQ58">
        <v>0</v>
      </c>
      <c r="AR58">
        <v>2.0322432640367349</v>
      </c>
      <c r="AS58">
        <v>3.1778466950532245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27.938796134367358</v>
      </c>
      <c r="BB58">
        <f t="shared" si="0"/>
        <v>640.45345588399175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7.0234720789994514</v>
      </c>
      <c r="L59">
        <v>399.99863166505537</v>
      </c>
      <c r="M59">
        <v>27.779991015274032</v>
      </c>
      <c r="N59">
        <v>35.794879873437289</v>
      </c>
      <c r="O59">
        <v>0</v>
      </c>
      <c r="P59">
        <v>37.728759686503835</v>
      </c>
      <c r="Q59">
        <v>6.6110579968859708</v>
      </c>
      <c r="R59">
        <v>12.805350482942634</v>
      </c>
      <c r="S59">
        <v>7.995058166589109</v>
      </c>
      <c r="T59">
        <v>0</v>
      </c>
      <c r="U59">
        <v>21.404579233828766</v>
      </c>
      <c r="V59">
        <v>5.810256356891137</v>
      </c>
      <c r="W59">
        <v>11.93865879828326</v>
      </c>
      <c r="X59">
        <v>43.801181952926115</v>
      </c>
      <c r="Y59">
        <v>0</v>
      </c>
      <c r="Z59">
        <v>0</v>
      </c>
      <c r="AA59">
        <v>0</v>
      </c>
      <c r="AB59">
        <v>2.9002259376956796</v>
      </c>
      <c r="AC59">
        <v>0</v>
      </c>
      <c r="AD59">
        <v>0</v>
      </c>
      <c r="AE59">
        <v>0</v>
      </c>
      <c r="AF59">
        <v>2.7468576627008972</v>
      </c>
      <c r="AG59">
        <v>13.173285610519724</v>
      </c>
      <c r="AH59">
        <v>0</v>
      </c>
      <c r="AI59">
        <v>0</v>
      </c>
      <c r="AJ59">
        <v>0</v>
      </c>
      <c r="AK59">
        <v>16.315967637445208</v>
      </c>
      <c r="AL59">
        <v>0</v>
      </c>
      <c r="AM59">
        <v>4.8800327674806923</v>
      </c>
      <c r="AN59">
        <v>0.75201465059486539</v>
      </c>
      <c r="AO59">
        <v>0</v>
      </c>
      <c r="AP59">
        <v>0.86462368315591731</v>
      </c>
      <c r="AQ59">
        <v>0</v>
      </c>
      <c r="AR59">
        <v>2.7096574719265289</v>
      </c>
      <c r="AS59">
        <v>3.1778466950532245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27.847677877931087</v>
      </c>
      <c r="BB59">
        <f t="shared" si="0"/>
        <v>638.36471154625883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7.0234720789994514</v>
      </c>
      <c r="L60">
        <v>399.99863166505537</v>
      </c>
      <c r="M60">
        <v>27.779991015274032</v>
      </c>
      <c r="N60">
        <v>35.794879873437289</v>
      </c>
      <c r="O60">
        <v>0</v>
      </c>
      <c r="P60">
        <v>37.728759686503835</v>
      </c>
      <c r="Q60">
        <v>6.6110579968859708</v>
      </c>
      <c r="R60">
        <v>12.805350482942634</v>
      </c>
      <c r="S60">
        <v>7.995058166589109</v>
      </c>
      <c r="T60">
        <v>0</v>
      </c>
      <c r="U60">
        <v>21.404579233828766</v>
      </c>
      <c r="V60">
        <v>5.810256356891137</v>
      </c>
      <c r="W60">
        <v>11.93865879828326</v>
      </c>
      <c r="X60">
        <v>30.474769100939703</v>
      </c>
      <c r="Y60">
        <v>0</v>
      </c>
      <c r="Z60">
        <v>0</v>
      </c>
      <c r="AA60">
        <v>0</v>
      </c>
      <c r="AB60">
        <v>2.9002259376956796</v>
      </c>
      <c r="AC60">
        <v>0</v>
      </c>
      <c r="AD60">
        <v>0</v>
      </c>
      <c r="AE60">
        <v>0</v>
      </c>
      <c r="AF60">
        <v>2.7468576627008972</v>
      </c>
      <c r="AG60">
        <v>13.173285610519724</v>
      </c>
      <c r="AH60">
        <v>0</v>
      </c>
      <c r="AI60">
        <v>0</v>
      </c>
      <c r="AJ60">
        <v>0</v>
      </c>
      <c r="AK60">
        <v>16.315967637445208</v>
      </c>
      <c r="AL60">
        <v>0</v>
      </c>
      <c r="AM60">
        <v>4.8800327674806923</v>
      </c>
      <c r="AN60">
        <v>0.75201465059486539</v>
      </c>
      <c r="AO60">
        <v>0</v>
      </c>
      <c r="AP60">
        <v>0.86462368315591731</v>
      </c>
      <c r="AQ60">
        <v>4.8482146758505529</v>
      </c>
      <c r="AR60">
        <v>2.7096574719265289</v>
      </c>
      <c r="AS60">
        <v>3.1778466950532245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27.493289194168607</v>
      </c>
      <c r="BB60">
        <f t="shared" si="0"/>
        <v>630.24090205388552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7.0234720789994514</v>
      </c>
      <c r="L61">
        <v>399.99863166505537</v>
      </c>
      <c r="M61">
        <v>27.779991015274032</v>
      </c>
      <c r="N61">
        <v>35.794879873437289</v>
      </c>
      <c r="O61">
        <v>0</v>
      </c>
      <c r="P61">
        <v>37.728759686503835</v>
      </c>
      <c r="Q61">
        <v>6.6110579968859708</v>
      </c>
      <c r="R61">
        <v>12.805350482942634</v>
      </c>
      <c r="S61">
        <v>7.995058166589109</v>
      </c>
      <c r="T61">
        <v>0</v>
      </c>
      <c r="U61">
        <v>21.404579233828766</v>
      </c>
      <c r="V61">
        <v>5.5703355378453629</v>
      </c>
      <c r="W61">
        <v>11.93865879828326</v>
      </c>
      <c r="X61">
        <v>45.26153001918194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2.7468576627008972</v>
      </c>
      <c r="AG61">
        <v>13.173285610519724</v>
      </c>
      <c r="AH61">
        <v>0</v>
      </c>
      <c r="AI61">
        <v>0</v>
      </c>
      <c r="AJ61">
        <v>0</v>
      </c>
      <c r="AK61">
        <v>16.315967637445208</v>
      </c>
      <c r="AL61">
        <v>0</v>
      </c>
      <c r="AM61">
        <v>4.8800327674806923</v>
      </c>
      <c r="AN61">
        <v>0.75201465059486539</v>
      </c>
      <c r="AO61">
        <v>0</v>
      </c>
      <c r="AP61">
        <v>0.86462368315591731</v>
      </c>
      <c r="AQ61">
        <v>9.6964296620747223</v>
      </c>
      <c r="AR61">
        <v>2.7096574719265289</v>
      </c>
      <c r="AS61">
        <v>3.1778466950532245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28.182773052543507</v>
      </c>
      <c r="BB61">
        <f t="shared" si="0"/>
        <v>646.04624734323545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7.0234720789994514</v>
      </c>
      <c r="L62">
        <v>449.99862403616061</v>
      </c>
      <c r="M62">
        <v>27.779991015274032</v>
      </c>
      <c r="N62">
        <v>35.794879873437289</v>
      </c>
      <c r="O62">
        <v>0</v>
      </c>
      <c r="P62">
        <v>37.728759686503835</v>
      </c>
      <c r="Q62">
        <v>6.6110579968859708</v>
      </c>
      <c r="R62">
        <v>12.805350482942634</v>
      </c>
      <c r="S62">
        <v>7.995058166589109</v>
      </c>
      <c r="T62">
        <v>0</v>
      </c>
      <c r="U62">
        <v>21.404579233828766</v>
      </c>
      <c r="V62">
        <v>5.5703355378453629</v>
      </c>
      <c r="W62">
        <v>11.93865879828326</v>
      </c>
      <c r="X62">
        <v>45.26153001918194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2.7468576627008972</v>
      </c>
      <c r="AG62">
        <v>13.173285610519724</v>
      </c>
      <c r="AH62">
        <v>0</v>
      </c>
      <c r="AI62">
        <v>0</v>
      </c>
      <c r="AJ62">
        <v>0</v>
      </c>
      <c r="AK62">
        <v>16.315967637445208</v>
      </c>
      <c r="AL62">
        <v>0</v>
      </c>
      <c r="AM62">
        <v>4.8800327674806923</v>
      </c>
      <c r="AN62">
        <v>0.75201465059486539</v>
      </c>
      <c r="AO62">
        <v>0</v>
      </c>
      <c r="AP62">
        <v>0.86462368315591731</v>
      </c>
      <c r="AQ62">
        <v>14.544644337925273</v>
      </c>
      <c r="AR62">
        <v>2.7096574719265289</v>
      </c>
      <c r="AS62">
        <v>3.1778466950532245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30.475428107106264</v>
      </c>
      <c r="BB62">
        <f t="shared" si="0"/>
        <v>698.60179933562858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7.0234720789994514</v>
      </c>
      <c r="L63">
        <v>449.99862403616061</v>
      </c>
      <c r="M63">
        <v>27.779991015274032</v>
      </c>
      <c r="N63">
        <v>35.794879873437289</v>
      </c>
      <c r="O63">
        <v>0</v>
      </c>
      <c r="P63">
        <v>37.728759686503835</v>
      </c>
      <c r="Q63">
        <v>6.6110579968859708</v>
      </c>
      <c r="R63">
        <v>12.805350482942634</v>
      </c>
      <c r="S63">
        <v>7.995058166589109</v>
      </c>
      <c r="T63">
        <v>0</v>
      </c>
      <c r="U63">
        <v>21.404579233828766</v>
      </c>
      <c r="V63">
        <v>5.5703355378453629</v>
      </c>
      <c r="W63">
        <v>11.93865879828326</v>
      </c>
      <c r="X63">
        <v>45.26153001918194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5.4937153254017943</v>
      </c>
      <c r="AG63">
        <v>13.173285610519724</v>
      </c>
      <c r="AH63">
        <v>0</v>
      </c>
      <c r="AI63">
        <v>0</v>
      </c>
      <c r="AJ63">
        <v>0</v>
      </c>
      <c r="AK63">
        <v>16.315967637445208</v>
      </c>
      <c r="AL63">
        <v>0</v>
      </c>
      <c r="AM63">
        <v>4.8800327674806923</v>
      </c>
      <c r="AN63">
        <v>0.75201465059486539</v>
      </c>
      <c r="AO63">
        <v>0</v>
      </c>
      <c r="AP63">
        <v>0.86462368315591731</v>
      </c>
      <c r="AQ63">
        <v>19.392859324149445</v>
      </c>
      <c r="AR63">
        <v>2.7096574719265289</v>
      </c>
      <c r="AS63">
        <v>3.1778466950532245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30.792902143831331</v>
      </c>
      <c r="BB63">
        <f t="shared" si="0"/>
        <v>705.87939794782847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7.0234720789994514</v>
      </c>
      <c r="L64">
        <v>449.99862403616061</v>
      </c>
      <c r="M64">
        <v>27.779991015274032</v>
      </c>
      <c r="N64">
        <v>35.794879873437289</v>
      </c>
      <c r="O64">
        <v>0</v>
      </c>
      <c r="P64">
        <v>37.728759686503835</v>
      </c>
      <c r="Q64">
        <v>6.6110579968859708</v>
      </c>
      <c r="R64">
        <v>12.805350482942634</v>
      </c>
      <c r="S64">
        <v>7.995058166589109</v>
      </c>
      <c r="T64">
        <v>0</v>
      </c>
      <c r="U64">
        <v>21.404579233828766</v>
      </c>
      <c r="V64">
        <v>5.5703355378453629</v>
      </c>
      <c r="W64">
        <v>11.93865879828326</v>
      </c>
      <c r="X64">
        <v>45.26153001918194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5.4937153254017943</v>
      </c>
      <c r="AG64">
        <v>13.173285610519724</v>
      </c>
      <c r="AH64">
        <v>0</v>
      </c>
      <c r="AI64">
        <v>0</v>
      </c>
      <c r="AJ64">
        <v>0</v>
      </c>
      <c r="AK64">
        <v>16.315967637445208</v>
      </c>
      <c r="AL64">
        <v>0</v>
      </c>
      <c r="AM64">
        <v>4.8800327674806923</v>
      </c>
      <c r="AN64">
        <v>0.75201465059486539</v>
      </c>
      <c r="AO64">
        <v>0</v>
      </c>
      <c r="AP64">
        <v>0.86462368315591731</v>
      </c>
      <c r="AQ64">
        <v>19.392859324149445</v>
      </c>
      <c r="AR64">
        <v>2.7096574719265289</v>
      </c>
      <c r="AS64">
        <v>3.1778466950532245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30.792902143831331</v>
      </c>
      <c r="BB64">
        <f t="shared" si="0"/>
        <v>705.87939794782847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7.0234720789994514</v>
      </c>
      <c r="L65">
        <v>449.99862403616061</v>
      </c>
      <c r="M65">
        <v>27.779991015274032</v>
      </c>
      <c r="N65">
        <v>35.794879873437289</v>
      </c>
      <c r="O65">
        <v>0</v>
      </c>
      <c r="P65">
        <v>37.728759686503835</v>
      </c>
      <c r="Q65">
        <v>6.6110579968859708</v>
      </c>
      <c r="R65">
        <v>12.805350482942634</v>
      </c>
      <c r="S65">
        <v>7.995058166589109</v>
      </c>
      <c r="T65">
        <v>0</v>
      </c>
      <c r="U65">
        <v>21.404579233828766</v>
      </c>
      <c r="V65">
        <v>5.5703355378453629</v>
      </c>
      <c r="W65">
        <v>11.624536680332355</v>
      </c>
      <c r="X65">
        <v>45.26153001918194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5.4937153254017943</v>
      </c>
      <c r="AG65">
        <v>13.173285610519724</v>
      </c>
      <c r="AH65">
        <v>0.88076543727822998</v>
      </c>
      <c r="AI65">
        <v>0</v>
      </c>
      <c r="AJ65">
        <v>0</v>
      </c>
      <c r="AK65">
        <v>16.315967637445208</v>
      </c>
      <c r="AL65">
        <v>0</v>
      </c>
      <c r="AM65">
        <v>4.9131178531621789</v>
      </c>
      <c r="AN65">
        <v>0.75201465059486539</v>
      </c>
      <c r="AO65">
        <v>0</v>
      </c>
      <c r="AP65">
        <v>0.6681183151742851</v>
      </c>
      <c r="AQ65">
        <v>19.392859324149445</v>
      </c>
      <c r="AR65">
        <v>2.7096574719265289</v>
      </c>
      <c r="AS65">
        <v>3.1778466950532245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30.809756866779065</v>
      </c>
      <c r="BB65">
        <f t="shared" si="0"/>
        <v>706.26576626190786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7.0234720789994514</v>
      </c>
      <c r="L66">
        <v>449.99862403616061</v>
      </c>
      <c r="M66">
        <v>27.779991015274032</v>
      </c>
      <c r="N66">
        <v>35.794879873437289</v>
      </c>
      <c r="O66">
        <v>0</v>
      </c>
      <c r="P66">
        <v>37.728759686503835</v>
      </c>
      <c r="Q66">
        <v>6.6110579968859708</v>
      </c>
      <c r="R66">
        <v>12.805350482942634</v>
      </c>
      <c r="S66">
        <v>7.995058166589109</v>
      </c>
      <c r="T66">
        <v>0</v>
      </c>
      <c r="U66">
        <v>21.404579233828766</v>
      </c>
      <c r="V66">
        <v>5.5703355378453629</v>
      </c>
      <c r="W66">
        <v>11.624536680332355</v>
      </c>
      <c r="X66">
        <v>45.26153001918194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5.4937153254017943</v>
      </c>
      <c r="AG66">
        <v>13.173285610519724</v>
      </c>
      <c r="AH66">
        <v>6.16535837455646</v>
      </c>
      <c r="AI66">
        <v>0</v>
      </c>
      <c r="AJ66">
        <v>0</v>
      </c>
      <c r="AK66">
        <v>16.315967637445208</v>
      </c>
      <c r="AL66">
        <v>0</v>
      </c>
      <c r="AM66">
        <v>4.9131178531621789</v>
      </c>
      <c r="AN66">
        <v>0.75201465059486539</v>
      </c>
      <c r="AO66">
        <v>0</v>
      </c>
      <c r="AP66">
        <v>0.6681183151742851</v>
      </c>
      <c r="AQ66">
        <v>19.392859324149445</v>
      </c>
      <c r="AR66">
        <v>2.7096574719265289</v>
      </c>
      <c r="AS66">
        <v>3.1778466950532245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31.030652851557296</v>
      </c>
      <c r="BB66">
        <f t="shared" si="0"/>
        <v>711.32946321440784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6.6166211283314196</v>
      </c>
      <c r="L67">
        <v>500.00233920282921</v>
      </c>
      <c r="M67">
        <v>27.779991015274032</v>
      </c>
      <c r="N67">
        <v>35.794879873437289</v>
      </c>
      <c r="O67">
        <v>0</v>
      </c>
      <c r="P67">
        <v>37.728759686503835</v>
      </c>
      <c r="Q67">
        <v>6.609746047749943</v>
      </c>
      <c r="R67">
        <v>12.79513437735357</v>
      </c>
      <c r="S67">
        <v>7.5931435628143413</v>
      </c>
      <c r="T67">
        <v>0</v>
      </c>
      <c r="U67">
        <v>21.404579233828766</v>
      </c>
      <c r="V67">
        <v>5.5703355378453629</v>
      </c>
      <c r="W67">
        <v>11.361458257324571</v>
      </c>
      <c r="X67">
        <v>30.474769100939703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8.2405726745982051</v>
      </c>
      <c r="AG67">
        <v>13.173285610519724</v>
      </c>
      <c r="AH67">
        <v>6.16535837455646</v>
      </c>
      <c r="AI67">
        <v>0</v>
      </c>
      <c r="AJ67">
        <v>0</v>
      </c>
      <c r="AK67">
        <v>16.315967637445208</v>
      </c>
      <c r="AL67">
        <v>0</v>
      </c>
      <c r="AM67">
        <v>4.9131178531621789</v>
      </c>
      <c r="AN67">
        <v>0.75201465059486539</v>
      </c>
      <c r="AO67">
        <v>0</v>
      </c>
      <c r="AP67">
        <v>0.6681183151742851</v>
      </c>
      <c r="AQ67">
        <v>19.392859324149445</v>
      </c>
      <c r="AR67">
        <v>2.7096574719265289</v>
      </c>
      <c r="AS67">
        <v>3.1778466950532245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32.572255225392972</v>
      </c>
      <c r="BB67">
        <f t="shared" si="0"/>
        <v>746.66830040601906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7.0339664951078236</v>
      </c>
      <c r="L68">
        <v>549.99724028138951</v>
      </c>
      <c r="M68">
        <v>27.779991015274032</v>
      </c>
      <c r="N68">
        <v>35.794879873437289</v>
      </c>
      <c r="O68">
        <v>0</v>
      </c>
      <c r="P68">
        <v>37.728759686503835</v>
      </c>
      <c r="Q68">
        <v>6.609746047749943</v>
      </c>
      <c r="R68">
        <v>12.80116826158422</v>
      </c>
      <c r="S68">
        <v>7.9953822267787515</v>
      </c>
      <c r="T68">
        <v>0</v>
      </c>
      <c r="U68">
        <v>21.404579233828766</v>
      </c>
      <c r="V68">
        <v>5.5703355378453629</v>
      </c>
      <c r="W68">
        <v>11.361458257324571</v>
      </c>
      <c r="X68">
        <v>30.474769100939703</v>
      </c>
      <c r="Y68">
        <v>0</v>
      </c>
      <c r="Z68">
        <v>0.33748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8.2405726745982051</v>
      </c>
      <c r="AG68">
        <v>13.173285610519724</v>
      </c>
      <c r="AH68">
        <v>6.16535837455646</v>
      </c>
      <c r="AI68">
        <v>0</v>
      </c>
      <c r="AJ68">
        <v>0</v>
      </c>
      <c r="AK68">
        <v>16.315967637445208</v>
      </c>
      <c r="AL68">
        <v>0</v>
      </c>
      <c r="AM68">
        <v>4.9131178531621789</v>
      </c>
      <c r="AN68">
        <v>0.75201465059486539</v>
      </c>
      <c r="AO68">
        <v>0</v>
      </c>
      <c r="AP68">
        <v>0.6681183151742851</v>
      </c>
      <c r="AQ68">
        <v>19.392859324149445</v>
      </c>
      <c r="AR68">
        <v>2.7096574719265289</v>
      </c>
      <c r="AS68">
        <v>3.1778466950532245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34.710659583322581</v>
      </c>
      <c r="BB68">
        <f t="shared" ref="BB68:BB99" si="1">SUM(B68:AZ68)-BA68</f>
        <v>795.68789504162123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8.0464904197654601</v>
      </c>
      <c r="L69">
        <v>579.48598285615719</v>
      </c>
      <c r="M69">
        <v>27.779991015274032</v>
      </c>
      <c r="N69">
        <v>35.794879873437289</v>
      </c>
      <c r="O69">
        <v>0</v>
      </c>
      <c r="P69">
        <v>37.728759686503835</v>
      </c>
      <c r="Q69">
        <v>6.609746047749943</v>
      </c>
      <c r="R69">
        <v>12.80116826158422</v>
      </c>
      <c r="S69">
        <v>7.9953822267787515</v>
      </c>
      <c r="T69">
        <v>0</v>
      </c>
      <c r="U69">
        <v>21.404579233828766</v>
      </c>
      <c r="V69">
        <v>5.5703355378453629</v>
      </c>
      <c r="W69">
        <v>8.192958314848676</v>
      </c>
      <c r="X69">
        <v>30.474769100939703</v>
      </c>
      <c r="Y69">
        <v>0</v>
      </c>
      <c r="Z69">
        <v>2.0107057887706112</v>
      </c>
      <c r="AA69">
        <v>0</v>
      </c>
      <c r="AB69">
        <v>0</v>
      </c>
      <c r="AC69">
        <v>0</v>
      </c>
      <c r="AD69">
        <v>2.4605998747651845</v>
      </c>
      <c r="AE69">
        <v>0</v>
      </c>
      <c r="AF69">
        <v>8.2405726745982051</v>
      </c>
      <c r="AG69">
        <v>13.173285610519724</v>
      </c>
      <c r="AH69">
        <v>14.503271849822584</v>
      </c>
      <c r="AI69">
        <v>0</v>
      </c>
      <c r="AJ69">
        <v>0</v>
      </c>
      <c r="AK69">
        <v>16.315967637445208</v>
      </c>
      <c r="AL69">
        <v>0</v>
      </c>
      <c r="AM69">
        <v>4.9131178531621789</v>
      </c>
      <c r="AN69">
        <v>0.73273235535378833</v>
      </c>
      <c r="AO69">
        <v>0</v>
      </c>
      <c r="AP69">
        <v>2.1615593679816323</v>
      </c>
      <c r="AQ69">
        <v>19.392859324149445</v>
      </c>
      <c r="AR69">
        <v>2.7096574719265289</v>
      </c>
      <c r="AS69">
        <v>3.1778466950532245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36.436107757471241</v>
      </c>
      <c r="BB69">
        <f t="shared" si="1"/>
        <v>835.24111132078986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9.2884272216328121</v>
      </c>
      <c r="L70">
        <v>579.48598285615719</v>
      </c>
      <c r="M70">
        <v>27.779991015274032</v>
      </c>
      <c r="N70">
        <v>35.794879873437289</v>
      </c>
      <c r="O70">
        <v>0</v>
      </c>
      <c r="P70">
        <v>37.728759686503835</v>
      </c>
      <c r="Q70">
        <v>6.609746047749943</v>
      </c>
      <c r="R70">
        <v>12.80116826158422</v>
      </c>
      <c r="S70">
        <v>7.9953822267787515</v>
      </c>
      <c r="T70">
        <v>0</v>
      </c>
      <c r="U70">
        <v>21.404579233828766</v>
      </c>
      <c r="V70">
        <v>5.5703355378453629</v>
      </c>
      <c r="W70">
        <v>8.192958314848676</v>
      </c>
      <c r="X70">
        <v>30.474769100939703</v>
      </c>
      <c r="Y70">
        <v>0</v>
      </c>
      <c r="Z70">
        <v>2.0107057887706112</v>
      </c>
      <c r="AA70">
        <v>0</v>
      </c>
      <c r="AB70">
        <v>0</v>
      </c>
      <c r="AC70">
        <v>0</v>
      </c>
      <c r="AD70">
        <v>2.8296900438321848</v>
      </c>
      <c r="AE70">
        <v>5.0999578100605296</v>
      </c>
      <c r="AF70">
        <v>8.2405726745982051</v>
      </c>
      <c r="AG70">
        <v>13.173285610519724</v>
      </c>
      <c r="AH70">
        <v>19.083252499999997</v>
      </c>
      <c r="AI70">
        <v>0</v>
      </c>
      <c r="AJ70">
        <v>0</v>
      </c>
      <c r="AK70">
        <v>16.315967637445208</v>
      </c>
      <c r="AL70">
        <v>0</v>
      </c>
      <c r="AM70">
        <v>4.9131178531621789</v>
      </c>
      <c r="AN70">
        <v>0.73273235535378833</v>
      </c>
      <c r="AO70">
        <v>0</v>
      </c>
      <c r="AP70">
        <v>2.1615593679816323</v>
      </c>
      <c r="AQ70">
        <v>19.392859324149445</v>
      </c>
      <c r="AR70">
        <v>2.7096574719265289</v>
      </c>
      <c r="AS70">
        <v>3.1778466950532245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36.908070112494237</v>
      </c>
      <c r="BB70">
        <f t="shared" si="1"/>
        <v>846.0601143969393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9.3509951058033618</v>
      </c>
      <c r="L71">
        <v>579.48598285615719</v>
      </c>
      <c r="M71">
        <v>27.779991015274032</v>
      </c>
      <c r="N71">
        <v>35.794879873437289</v>
      </c>
      <c r="O71">
        <v>0</v>
      </c>
      <c r="P71">
        <v>37.728759686503835</v>
      </c>
      <c r="Q71">
        <v>6.609746047749943</v>
      </c>
      <c r="R71">
        <v>12.80116826158422</v>
      </c>
      <c r="S71">
        <v>7.9953822267787515</v>
      </c>
      <c r="T71">
        <v>0</v>
      </c>
      <c r="U71">
        <v>21.404579233828766</v>
      </c>
      <c r="V71">
        <v>5.5703355378453629</v>
      </c>
      <c r="W71">
        <v>9.2477796164913162</v>
      </c>
      <c r="X71">
        <v>30.474769100939703</v>
      </c>
      <c r="Y71">
        <v>0</v>
      </c>
      <c r="Z71">
        <v>2.1936199999999997</v>
      </c>
      <c r="AA71">
        <v>1.1633854719265286</v>
      </c>
      <c r="AB71">
        <v>0.82863593769567934</v>
      </c>
      <c r="AC71">
        <v>0</v>
      </c>
      <c r="AD71">
        <v>5.6593800876643696</v>
      </c>
      <c r="AE71">
        <v>10.199915620121059</v>
      </c>
      <c r="AF71">
        <v>8.2405726745982051</v>
      </c>
      <c r="AG71">
        <v>13.173285610519724</v>
      </c>
      <c r="AH71">
        <v>21.754907931538302</v>
      </c>
      <c r="AI71">
        <v>0</v>
      </c>
      <c r="AJ71">
        <v>0</v>
      </c>
      <c r="AK71">
        <v>16.315967637445208</v>
      </c>
      <c r="AL71">
        <v>0</v>
      </c>
      <c r="AM71">
        <v>4.9131178531621789</v>
      </c>
      <c r="AN71">
        <v>0.73273235535378833</v>
      </c>
      <c r="AO71">
        <v>0</v>
      </c>
      <c r="AP71">
        <v>2.1615593679816323</v>
      </c>
      <c r="AQ71">
        <v>19.392859324149445</v>
      </c>
      <c r="AR71">
        <v>2.0322432640367349</v>
      </c>
      <c r="AS71">
        <v>3.1778466950532245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37.460507852854043</v>
      </c>
      <c r="BB71">
        <f t="shared" si="1"/>
        <v>858.72389054078565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9.3509951058033618</v>
      </c>
      <c r="L72">
        <v>579.47987055278804</v>
      </c>
      <c r="M72">
        <v>27.779991015274032</v>
      </c>
      <c r="N72">
        <v>35.794879873437289</v>
      </c>
      <c r="O72">
        <v>0</v>
      </c>
      <c r="P72">
        <v>37.728759686503835</v>
      </c>
      <c r="Q72">
        <v>6.609746047749943</v>
      </c>
      <c r="R72">
        <v>12.80116826158422</v>
      </c>
      <c r="S72">
        <v>7.9953822267787515</v>
      </c>
      <c r="T72">
        <v>0</v>
      </c>
      <c r="U72">
        <v>21.404579233828766</v>
      </c>
      <c r="V72">
        <v>5.5703355378453629</v>
      </c>
      <c r="W72">
        <v>9.2477796164913162</v>
      </c>
      <c r="X72">
        <v>30.474769100939703</v>
      </c>
      <c r="Y72">
        <v>0</v>
      </c>
      <c r="Z72">
        <v>2.3623599999999998</v>
      </c>
      <c r="AA72">
        <v>4.3103437274055523</v>
      </c>
      <c r="AB72">
        <v>2.485908124608641</v>
      </c>
      <c r="AC72">
        <v>0</v>
      </c>
      <c r="AD72">
        <v>8.4890701314965558</v>
      </c>
      <c r="AE72">
        <v>10.199915620121059</v>
      </c>
      <c r="AF72">
        <v>8.2405726745982051</v>
      </c>
      <c r="AG72">
        <v>13.173285610519724</v>
      </c>
      <c r="AH72">
        <v>29.006543699645167</v>
      </c>
      <c r="AI72">
        <v>0</v>
      </c>
      <c r="AJ72">
        <v>0</v>
      </c>
      <c r="AK72">
        <v>16.315967637445208</v>
      </c>
      <c r="AL72">
        <v>0</v>
      </c>
      <c r="AM72">
        <v>4.9131178531621789</v>
      </c>
      <c r="AN72">
        <v>0.73273235535378833</v>
      </c>
      <c r="AO72">
        <v>0</v>
      </c>
      <c r="AP72">
        <v>2.1615593679816323</v>
      </c>
      <c r="AQ72">
        <v>19.392859324149445</v>
      </c>
      <c r="AR72">
        <v>2.0322432640367349</v>
      </c>
      <c r="AS72">
        <v>3.1778466950532245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38.089521942004353</v>
      </c>
      <c r="BB72">
        <f t="shared" si="1"/>
        <v>873.14306040259703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9.3509951058033618</v>
      </c>
      <c r="L73">
        <v>579.47987055278804</v>
      </c>
      <c r="M73">
        <v>27.779991015274032</v>
      </c>
      <c r="N73">
        <v>35.794879873437289</v>
      </c>
      <c r="O73">
        <v>0</v>
      </c>
      <c r="P73">
        <v>37.728759686503835</v>
      </c>
      <c r="Q73">
        <v>6.609746047749943</v>
      </c>
      <c r="R73">
        <v>12.80116826158422</v>
      </c>
      <c r="S73">
        <v>7.9953822267787515</v>
      </c>
      <c r="T73">
        <v>0</v>
      </c>
      <c r="U73">
        <v>21.404579233828766</v>
      </c>
      <c r="V73">
        <v>5.5680018853636932</v>
      </c>
      <c r="W73">
        <v>8.192958314848676</v>
      </c>
      <c r="X73">
        <v>30.474769100939703</v>
      </c>
      <c r="Y73">
        <v>0</v>
      </c>
      <c r="Z73">
        <v>6.0321173663118337</v>
      </c>
      <c r="AA73">
        <v>7.0772625280734704</v>
      </c>
      <c r="AB73">
        <v>8.1620647495303693</v>
      </c>
      <c r="AC73">
        <v>0</v>
      </c>
      <c r="AD73">
        <v>8.4890701314965558</v>
      </c>
      <c r="AE73">
        <v>15.339716606136507</v>
      </c>
      <c r="AF73">
        <v>9.247753807138384</v>
      </c>
      <c r="AG73">
        <v>13.173285610519724</v>
      </c>
      <c r="AH73">
        <v>36.25817978136088</v>
      </c>
      <c r="AI73">
        <v>0</v>
      </c>
      <c r="AJ73">
        <v>0</v>
      </c>
      <c r="AK73">
        <v>16.315967637445208</v>
      </c>
      <c r="AL73">
        <v>0</v>
      </c>
      <c r="AM73">
        <v>4.9131178531621789</v>
      </c>
      <c r="AN73">
        <v>0.73273235535378833</v>
      </c>
      <c r="AO73">
        <v>0</v>
      </c>
      <c r="AP73">
        <v>2.1615593679816323</v>
      </c>
      <c r="AQ73">
        <v>19.392859324149445</v>
      </c>
      <c r="AR73">
        <v>2.0322432640367349</v>
      </c>
      <c r="AS73">
        <v>3.1778466950532245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39.111711516394799</v>
      </c>
      <c r="BB73">
        <f t="shared" si="1"/>
        <v>896.57516686625513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9.3509951058033618</v>
      </c>
      <c r="L74">
        <v>579.47987055278804</v>
      </c>
      <c r="M74">
        <v>27.779991015274032</v>
      </c>
      <c r="N74">
        <v>35.794879873437289</v>
      </c>
      <c r="O74">
        <v>0</v>
      </c>
      <c r="P74">
        <v>37.728759686503835</v>
      </c>
      <c r="Q74">
        <v>6.609746047749943</v>
      </c>
      <c r="R74">
        <v>12.80116826158422</v>
      </c>
      <c r="S74">
        <v>7.9953822267787515</v>
      </c>
      <c r="T74">
        <v>0</v>
      </c>
      <c r="U74">
        <v>21.404579233828766</v>
      </c>
      <c r="V74">
        <v>5.5680018853636932</v>
      </c>
      <c r="W74">
        <v>8.192958314848676</v>
      </c>
      <c r="X74">
        <v>30.474769100939703</v>
      </c>
      <c r="Y74">
        <v>0</v>
      </c>
      <c r="Z74">
        <v>6.0321173663118337</v>
      </c>
      <c r="AA74">
        <v>8.6206874548111045</v>
      </c>
      <c r="AB74">
        <v>8.1620647495303693</v>
      </c>
      <c r="AC74">
        <v>0</v>
      </c>
      <c r="AD74">
        <v>8.4890701314965558</v>
      </c>
      <c r="AE74">
        <v>15.352466710290125</v>
      </c>
      <c r="AF74">
        <v>9.247753807138384</v>
      </c>
      <c r="AG74">
        <v>13.173285610519724</v>
      </c>
      <c r="AH74">
        <v>36.25817978136088</v>
      </c>
      <c r="AI74">
        <v>0</v>
      </c>
      <c r="AJ74">
        <v>0</v>
      </c>
      <c r="AK74">
        <v>16.315967637445208</v>
      </c>
      <c r="AL74">
        <v>0</v>
      </c>
      <c r="AM74">
        <v>4.9131178531621789</v>
      </c>
      <c r="AN74">
        <v>0.73273235535378833</v>
      </c>
      <c r="AO74">
        <v>0</v>
      </c>
      <c r="AP74">
        <v>2.1615593679816323</v>
      </c>
      <c r="AQ74">
        <v>19.392859324149445</v>
      </c>
      <c r="AR74">
        <v>2.0322432640367349</v>
      </c>
      <c r="AS74">
        <v>3.1778466950532245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39.17675963268605</v>
      </c>
      <c r="BB74">
        <f t="shared" si="1"/>
        <v>898.06629378085518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9.3509951058033618</v>
      </c>
      <c r="L75">
        <v>579.47987055278804</v>
      </c>
      <c r="M75">
        <v>27.779991015274032</v>
      </c>
      <c r="N75">
        <v>35.794879873437289</v>
      </c>
      <c r="O75">
        <v>0</v>
      </c>
      <c r="P75">
        <v>37.728759686503835</v>
      </c>
      <c r="Q75">
        <v>6.609746047749943</v>
      </c>
      <c r="R75">
        <v>12.80116826158422</v>
      </c>
      <c r="S75">
        <v>7.9953822267787515</v>
      </c>
      <c r="T75">
        <v>0</v>
      </c>
      <c r="U75">
        <v>21.404579233828766</v>
      </c>
      <c r="V75">
        <v>5.5680018853636932</v>
      </c>
      <c r="W75">
        <v>8.192958314848676</v>
      </c>
      <c r="X75">
        <v>30.474769100939703</v>
      </c>
      <c r="Y75">
        <v>0</v>
      </c>
      <c r="Z75">
        <v>6.0321173663118337</v>
      </c>
      <c r="AA75">
        <v>8.6206874548111045</v>
      </c>
      <c r="AB75">
        <v>8.1620647495303693</v>
      </c>
      <c r="AC75">
        <v>0</v>
      </c>
      <c r="AD75">
        <v>8.4890701314965558</v>
      </c>
      <c r="AE75">
        <v>15.352466710290125</v>
      </c>
      <c r="AF75">
        <v>9.247753807138384</v>
      </c>
      <c r="AG75">
        <v>13.173285610519724</v>
      </c>
      <c r="AH75">
        <v>36.25817978136088</v>
      </c>
      <c r="AI75">
        <v>0</v>
      </c>
      <c r="AJ75">
        <v>0</v>
      </c>
      <c r="AK75">
        <v>16.315967637445208</v>
      </c>
      <c r="AL75">
        <v>0</v>
      </c>
      <c r="AM75">
        <v>4.9131178531621789</v>
      </c>
      <c r="AN75">
        <v>0.73273235535378833</v>
      </c>
      <c r="AO75">
        <v>0</v>
      </c>
      <c r="AP75">
        <v>0.39301073596326441</v>
      </c>
      <c r="AQ75">
        <v>19.392859324149445</v>
      </c>
      <c r="AR75">
        <v>2.0322432640367349</v>
      </c>
      <c r="AS75">
        <v>3.1778466950532245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39.102834299867681</v>
      </c>
      <c r="BB75">
        <f t="shared" si="1"/>
        <v>896.37167048165509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9.3509951058033618</v>
      </c>
      <c r="L76">
        <v>579.47987055278804</v>
      </c>
      <c r="M76">
        <v>27.779991015274032</v>
      </c>
      <c r="N76">
        <v>35.794879873437289</v>
      </c>
      <c r="O76">
        <v>0</v>
      </c>
      <c r="P76">
        <v>37.728759686503835</v>
      </c>
      <c r="Q76">
        <v>6.609746047749943</v>
      </c>
      <c r="R76">
        <v>12.80116826158422</v>
      </c>
      <c r="S76">
        <v>7.9953822267787515</v>
      </c>
      <c r="T76">
        <v>0</v>
      </c>
      <c r="U76">
        <v>21.404579233828766</v>
      </c>
      <c r="V76">
        <v>5.5680018853636932</v>
      </c>
      <c r="W76">
        <v>8.192958314848676</v>
      </c>
      <c r="X76">
        <v>30.474769100939703</v>
      </c>
      <c r="Y76">
        <v>0</v>
      </c>
      <c r="Z76">
        <v>4.0214115775412225</v>
      </c>
      <c r="AA76">
        <v>8.6206874548111045</v>
      </c>
      <c r="AB76">
        <v>8.1620647495303693</v>
      </c>
      <c r="AC76">
        <v>0</v>
      </c>
      <c r="AD76">
        <v>8.4890701314965558</v>
      </c>
      <c r="AE76">
        <v>15.352466710290125</v>
      </c>
      <c r="AF76">
        <v>9.247753807138384</v>
      </c>
      <c r="AG76">
        <v>13.173285610519724</v>
      </c>
      <c r="AH76">
        <v>36.25817978136088</v>
      </c>
      <c r="AI76">
        <v>0</v>
      </c>
      <c r="AJ76">
        <v>0</v>
      </c>
      <c r="AK76">
        <v>16.315967637445208</v>
      </c>
      <c r="AL76">
        <v>0</v>
      </c>
      <c r="AM76">
        <v>4.9131178531621789</v>
      </c>
      <c r="AN76">
        <v>0.73273235535378833</v>
      </c>
      <c r="AO76">
        <v>0</v>
      </c>
      <c r="AP76">
        <v>0.23580663368816529</v>
      </c>
      <c r="AQ76">
        <v>19.392859324149445</v>
      </c>
      <c r="AR76">
        <v>2.0322432640367349</v>
      </c>
      <c r="AS76">
        <v>3.1778466950532245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39.012215666421966</v>
      </c>
      <c r="BB76">
        <f t="shared" si="1"/>
        <v>894.29437922405521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9.3509951058033618</v>
      </c>
      <c r="L77">
        <v>579.47987055278804</v>
      </c>
      <c r="M77">
        <v>27.779991015274032</v>
      </c>
      <c r="N77">
        <v>35.794879873437289</v>
      </c>
      <c r="O77">
        <v>0</v>
      </c>
      <c r="P77">
        <v>37.728759686503835</v>
      </c>
      <c r="Q77">
        <v>6.609746047749943</v>
      </c>
      <c r="R77">
        <v>12.80116826158422</v>
      </c>
      <c r="S77">
        <v>7.9953822267787515</v>
      </c>
      <c r="T77">
        <v>0</v>
      </c>
      <c r="U77">
        <v>21.404579233828766</v>
      </c>
      <c r="V77">
        <v>5.5680018853636932</v>
      </c>
      <c r="W77">
        <v>8.0086167957249046</v>
      </c>
      <c r="X77">
        <v>30.474769100939703</v>
      </c>
      <c r="Y77">
        <v>0</v>
      </c>
      <c r="Z77">
        <v>4.0214115775412225</v>
      </c>
      <c r="AA77">
        <v>8.6206874548111045</v>
      </c>
      <c r="AB77">
        <v>8.1620647495303693</v>
      </c>
      <c r="AC77">
        <v>0</v>
      </c>
      <c r="AD77">
        <v>8.4890701314965558</v>
      </c>
      <c r="AE77">
        <v>15.352466710290125</v>
      </c>
      <c r="AF77">
        <v>9.247753807138384</v>
      </c>
      <c r="AG77">
        <v>13.173285610519724</v>
      </c>
      <c r="AH77">
        <v>36.25817978136088</v>
      </c>
      <c r="AI77">
        <v>0</v>
      </c>
      <c r="AJ77">
        <v>0</v>
      </c>
      <c r="AK77">
        <v>16.315967637445208</v>
      </c>
      <c r="AL77">
        <v>0</v>
      </c>
      <c r="AM77">
        <v>4.9131178531621789</v>
      </c>
      <c r="AN77">
        <v>0.73273235535378833</v>
      </c>
      <c r="AO77">
        <v>0</v>
      </c>
      <c r="AP77">
        <v>0.23580663368816529</v>
      </c>
      <c r="AQ77">
        <v>19.392859324149445</v>
      </c>
      <c r="AR77">
        <v>2.0322432640367349</v>
      </c>
      <c r="AS77">
        <v>3.1778466950532245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39.004510190922588</v>
      </c>
      <c r="BB77">
        <f t="shared" si="1"/>
        <v>894.11774318043092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9.3509951058033618</v>
      </c>
      <c r="L78">
        <v>579.47987055278804</v>
      </c>
      <c r="M78">
        <v>27.779991015274032</v>
      </c>
      <c r="N78">
        <v>35.794879873437289</v>
      </c>
      <c r="O78">
        <v>0</v>
      </c>
      <c r="P78">
        <v>37.728759686503835</v>
      </c>
      <c r="Q78">
        <v>6.609746047749943</v>
      </c>
      <c r="R78">
        <v>12.80116826158422</v>
      </c>
      <c r="S78">
        <v>7.9953822267787515</v>
      </c>
      <c r="T78">
        <v>0</v>
      </c>
      <c r="U78">
        <v>21.404579233828766</v>
      </c>
      <c r="V78">
        <v>5.5680018853636932</v>
      </c>
      <c r="W78">
        <v>8.0086167957249046</v>
      </c>
      <c r="X78">
        <v>30.474769100939703</v>
      </c>
      <c r="Y78">
        <v>0</v>
      </c>
      <c r="Z78">
        <v>4.0214115775412225</v>
      </c>
      <c r="AA78">
        <v>4.3103437274055523</v>
      </c>
      <c r="AB78">
        <v>5.386134062304321</v>
      </c>
      <c r="AC78">
        <v>0</v>
      </c>
      <c r="AD78">
        <v>8.4890701314965558</v>
      </c>
      <c r="AE78">
        <v>15.352466710290125</v>
      </c>
      <c r="AF78">
        <v>9.247753807138384</v>
      </c>
      <c r="AG78">
        <v>13.173285610519724</v>
      </c>
      <c r="AH78">
        <v>29.006543699645167</v>
      </c>
      <c r="AI78">
        <v>0</v>
      </c>
      <c r="AJ78">
        <v>0</v>
      </c>
      <c r="AK78">
        <v>16.315967637445208</v>
      </c>
      <c r="AL78">
        <v>0</v>
      </c>
      <c r="AM78">
        <v>4.9131178531621789</v>
      </c>
      <c r="AN78">
        <v>0.73273235535378833</v>
      </c>
      <c r="AO78">
        <v>0</v>
      </c>
      <c r="AP78">
        <v>0.23580663368816529</v>
      </c>
      <c r="AQ78">
        <v>19.392859324149445</v>
      </c>
      <c r="AR78">
        <v>2.0322432640367349</v>
      </c>
      <c r="AS78">
        <v>3.1778466950532245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38.405185532175274</v>
      </c>
      <c r="BB78">
        <f t="shared" si="1"/>
        <v>880.37915734283081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9.3509951058033618</v>
      </c>
      <c r="L79">
        <v>579.47987055278804</v>
      </c>
      <c r="M79">
        <v>27.779991015274032</v>
      </c>
      <c r="N79">
        <v>35.794879873437289</v>
      </c>
      <c r="O79">
        <v>0</v>
      </c>
      <c r="P79">
        <v>37.728759686503835</v>
      </c>
      <c r="Q79">
        <v>6.609746047749943</v>
      </c>
      <c r="R79">
        <v>12.80116826158422</v>
      </c>
      <c r="S79">
        <v>7.9953822267787515</v>
      </c>
      <c r="T79">
        <v>0</v>
      </c>
      <c r="U79">
        <v>21.404579233828766</v>
      </c>
      <c r="V79">
        <v>5.5680018853636932</v>
      </c>
      <c r="W79">
        <v>8.0086167957249046</v>
      </c>
      <c r="X79">
        <v>30.474769100939703</v>
      </c>
      <c r="Y79">
        <v>0</v>
      </c>
      <c r="Z79">
        <v>2.1936199999999997</v>
      </c>
      <c r="AA79">
        <v>1.1633854719265286</v>
      </c>
      <c r="AB79">
        <v>1.2429540623043205</v>
      </c>
      <c r="AC79">
        <v>0</v>
      </c>
      <c r="AD79">
        <v>5.6593800876643696</v>
      </c>
      <c r="AE79">
        <v>10.199915620121059</v>
      </c>
      <c r="AF79">
        <v>8.2405726745982051</v>
      </c>
      <c r="AG79">
        <v>13.173285610519724</v>
      </c>
      <c r="AH79">
        <v>21.754907931538302</v>
      </c>
      <c r="AI79">
        <v>0</v>
      </c>
      <c r="AJ79">
        <v>0</v>
      </c>
      <c r="AK79">
        <v>16.315967637445208</v>
      </c>
      <c r="AL79">
        <v>0</v>
      </c>
      <c r="AM79">
        <v>3.225784430077228</v>
      </c>
      <c r="AN79">
        <v>0.73273235535378833</v>
      </c>
      <c r="AO79">
        <v>0</v>
      </c>
      <c r="AP79">
        <v>0.23580663368816529</v>
      </c>
      <c r="AQ79">
        <v>19.392859324149445</v>
      </c>
      <c r="AR79">
        <v>4.0644865280734699</v>
      </c>
      <c r="AS79">
        <v>3.1778466950532245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37.359597070658488</v>
      </c>
      <c r="BB79">
        <f t="shared" si="1"/>
        <v>856.41066777763081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9.3509951058033618</v>
      </c>
      <c r="L80">
        <v>579.47987055278804</v>
      </c>
      <c r="M80">
        <v>27.779991015274032</v>
      </c>
      <c r="N80">
        <v>35.794879873437289</v>
      </c>
      <c r="O80">
        <v>0</v>
      </c>
      <c r="P80">
        <v>37.728759686503835</v>
      </c>
      <c r="Q80">
        <v>6.609746047749943</v>
      </c>
      <c r="R80">
        <v>12.80116826158422</v>
      </c>
      <c r="S80">
        <v>7.9953822267787515</v>
      </c>
      <c r="T80">
        <v>0</v>
      </c>
      <c r="U80">
        <v>21.404579233828766</v>
      </c>
      <c r="V80">
        <v>5.5680018853636932</v>
      </c>
      <c r="W80">
        <v>8.0086167957249046</v>
      </c>
      <c r="X80">
        <v>30.474769100939703</v>
      </c>
      <c r="Y80">
        <v>0</v>
      </c>
      <c r="Z80">
        <v>1.9911319999999997</v>
      </c>
      <c r="AA80">
        <v>0</v>
      </c>
      <c r="AB80">
        <v>0</v>
      </c>
      <c r="AC80">
        <v>0</v>
      </c>
      <c r="AD80">
        <v>2.4605998747651845</v>
      </c>
      <c r="AE80">
        <v>9.562420737424338</v>
      </c>
      <c r="AF80">
        <v>8.2405726745982051</v>
      </c>
      <c r="AG80">
        <v>13.173285610519724</v>
      </c>
      <c r="AH80">
        <v>14.503271849822584</v>
      </c>
      <c r="AI80">
        <v>0</v>
      </c>
      <c r="AJ80">
        <v>0</v>
      </c>
      <c r="AK80">
        <v>16.315967637445208</v>
      </c>
      <c r="AL80">
        <v>0</v>
      </c>
      <c r="AM80">
        <v>0</v>
      </c>
      <c r="AN80">
        <v>0.73273235535378833</v>
      </c>
      <c r="AO80">
        <v>0</v>
      </c>
      <c r="AP80">
        <v>0.23580663368816529</v>
      </c>
      <c r="AQ80">
        <v>19.392859324149445</v>
      </c>
      <c r="AR80">
        <v>8.8063872640367347</v>
      </c>
      <c r="AS80">
        <v>3.1778466950532245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36.850447054102077</v>
      </c>
      <c r="BB80">
        <f t="shared" si="1"/>
        <v>844.73919538853079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9.3509951058033618</v>
      </c>
      <c r="L81">
        <v>579.47987055278804</v>
      </c>
      <c r="M81">
        <v>27.779991015274032</v>
      </c>
      <c r="N81">
        <v>35.794879873437289</v>
      </c>
      <c r="O81">
        <v>0</v>
      </c>
      <c r="P81">
        <v>37.728759686503835</v>
      </c>
      <c r="Q81">
        <v>6.609746047749943</v>
      </c>
      <c r="R81">
        <v>12.80116826158422</v>
      </c>
      <c r="S81">
        <v>7.9953822267787515</v>
      </c>
      <c r="T81">
        <v>0</v>
      </c>
      <c r="U81">
        <v>21.404579233828766</v>
      </c>
      <c r="V81">
        <v>5.5680018853636932</v>
      </c>
      <c r="W81">
        <v>8.1701351903208632</v>
      </c>
      <c r="X81">
        <v>30.474769100939703</v>
      </c>
      <c r="Y81">
        <v>0</v>
      </c>
      <c r="Z81">
        <v>1.9911319999999997</v>
      </c>
      <c r="AA81">
        <v>0</v>
      </c>
      <c r="AB81">
        <v>0</v>
      </c>
      <c r="AC81">
        <v>0</v>
      </c>
      <c r="AD81">
        <v>0</v>
      </c>
      <c r="AE81">
        <v>4.7812105251513248</v>
      </c>
      <c r="AF81">
        <v>8.2405726745982051</v>
      </c>
      <c r="AG81">
        <v>13.173285610519724</v>
      </c>
      <c r="AH81">
        <v>14.503271849822584</v>
      </c>
      <c r="AI81">
        <v>0</v>
      </c>
      <c r="AJ81">
        <v>0</v>
      </c>
      <c r="AK81">
        <v>16.315967637445208</v>
      </c>
      <c r="AL81">
        <v>0</v>
      </c>
      <c r="AM81">
        <v>0</v>
      </c>
      <c r="AN81">
        <v>0.73273235535378833</v>
      </c>
      <c r="AO81">
        <v>0</v>
      </c>
      <c r="AP81">
        <v>0.23580663368816529</v>
      </c>
      <c r="AQ81">
        <v>19.392859324149445</v>
      </c>
      <c r="AR81">
        <v>8.8063872640367347</v>
      </c>
      <c r="AS81">
        <v>3.1778466950532245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36.554490861357976</v>
      </c>
      <c r="BB81">
        <f t="shared" si="1"/>
        <v>837.95485988883263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9.3509951058033618</v>
      </c>
      <c r="L82">
        <v>579.47987055278804</v>
      </c>
      <c r="M82">
        <v>27.779991015274032</v>
      </c>
      <c r="N82">
        <v>35.794879873437289</v>
      </c>
      <c r="O82">
        <v>0</v>
      </c>
      <c r="P82">
        <v>37.728759686503835</v>
      </c>
      <c r="Q82">
        <v>6.609746047749943</v>
      </c>
      <c r="R82">
        <v>12.80116826158422</v>
      </c>
      <c r="S82">
        <v>7.9953822267787515</v>
      </c>
      <c r="T82">
        <v>0</v>
      </c>
      <c r="U82">
        <v>21.404579233828766</v>
      </c>
      <c r="V82">
        <v>5.5680018853636932</v>
      </c>
      <c r="W82">
        <v>8.192958314848676</v>
      </c>
      <c r="X82">
        <v>30.474769100939703</v>
      </c>
      <c r="Y82">
        <v>0</v>
      </c>
      <c r="Z82">
        <v>1.9911319999999997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8.2405726745982051</v>
      </c>
      <c r="AG82">
        <v>13.173285610519724</v>
      </c>
      <c r="AH82">
        <v>12.683023049467751</v>
      </c>
      <c r="AI82">
        <v>0</v>
      </c>
      <c r="AJ82">
        <v>0</v>
      </c>
      <c r="AK82">
        <v>16.315967637445208</v>
      </c>
      <c r="AL82">
        <v>0</v>
      </c>
      <c r="AM82">
        <v>0</v>
      </c>
      <c r="AN82">
        <v>0.73273235535378833</v>
      </c>
      <c r="AO82">
        <v>0</v>
      </c>
      <c r="AP82">
        <v>0.23580663368816529</v>
      </c>
      <c r="AQ82">
        <v>16.703768337925275</v>
      </c>
      <c r="AR82">
        <v>5.0806079999999989</v>
      </c>
      <c r="AS82">
        <v>3.1778466950532245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36.011362291696187</v>
      </c>
      <c r="BB82">
        <f t="shared" si="1"/>
        <v>825.50448200725521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9.3509951058033618</v>
      </c>
      <c r="L83">
        <v>579.47987055278804</v>
      </c>
      <c r="M83">
        <v>27.779991015274032</v>
      </c>
      <c r="N83">
        <v>35.794879873437289</v>
      </c>
      <c r="O83">
        <v>0</v>
      </c>
      <c r="P83">
        <v>37.728759686503835</v>
      </c>
      <c r="Q83">
        <v>6.609746047749943</v>
      </c>
      <c r="R83">
        <v>12.80116826158422</v>
      </c>
      <c r="S83">
        <v>7.9953822267787515</v>
      </c>
      <c r="T83">
        <v>0</v>
      </c>
      <c r="U83">
        <v>21.404579233828766</v>
      </c>
      <c r="V83">
        <v>5.5680018853636932</v>
      </c>
      <c r="W83">
        <v>8.192958314848676</v>
      </c>
      <c r="X83">
        <v>30.474769100939703</v>
      </c>
      <c r="Y83">
        <v>0</v>
      </c>
      <c r="Z83">
        <v>2.0107057887706112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8.2405726745982051</v>
      </c>
      <c r="AG83">
        <v>13.173285610519724</v>
      </c>
      <c r="AH83">
        <v>7.2516360817157173</v>
      </c>
      <c r="AI83">
        <v>0</v>
      </c>
      <c r="AJ83">
        <v>0</v>
      </c>
      <c r="AK83">
        <v>16.315967637445208</v>
      </c>
      <c r="AL83">
        <v>0</v>
      </c>
      <c r="AM83">
        <v>0</v>
      </c>
      <c r="AN83">
        <v>0.73273235535378833</v>
      </c>
      <c r="AO83">
        <v>0</v>
      </c>
      <c r="AP83">
        <v>0.6681183151742851</v>
      </c>
      <c r="AQ83">
        <v>14.544644337925273</v>
      </c>
      <c r="AR83">
        <v>5.0806079999999989</v>
      </c>
      <c r="AS83">
        <v>3.1778466950532245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35.712967745900883</v>
      </c>
      <c r="BB83">
        <f t="shared" si="1"/>
        <v>818.66425105555516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9.3509951058033618</v>
      </c>
      <c r="L84">
        <v>579.47987055278804</v>
      </c>
      <c r="M84">
        <v>27.779991015274032</v>
      </c>
      <c r="N84">
        <v>35.794879873437289</v>
      </c>
      <c r="O84">
        <v>0</v>
      </c>
      <c r="P84">
        <v>37.728759686503835</v>
      </c>
      <c r="Q84">
        <v>6.609746047749943</v>
      </c>
      <c r="R84">
        <v>12.80116826158422</v>
      </c>
      <c r="S84">
        <v>7.9953822267787515</v>
      </c>
      <c r="T84">
        <v>0</v>
      </c>
      <c r="U84">
        <v>21.404579233828766</v>
      </c>
      <c r="V84">
        <v>5.5680018853636932</v>
      </c>
      <c r="W84">
        <v>8.192958314848676</v>
      </c>
      <c r="X84">
        <v>30.474769100939703</v>
      </c>
      <c r="Y84">
        <v>0</v>
      </c>
      <c r="Z84">
        <v>2.0107057887706112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8.2405726745982051</v>
      </c>
      <c r="AG84">
        <v>13.173285610519724</v>
      </c>
      <c r="AH84">
        <v>0</v>
      </c>
      <c r="AI84">
        <v>0</v>
      </c>
      <c r="AJ84">
        <v>0</v>
      </c>
      <c r="AK84">
        <v>16.315967637445208</v>
      </c>
      <c r="AL84">
        <v>0</v>
      </c>
      <c r="AM84">
        <v>0</v>
      </c>
      <c r="AN84">
        <v>0.73273235535378833</v>
      </c>
      <c r="AO84">
        <v>0</v>
      </c>
      <c r="AP84">
        <v>0.6681183151742851</v>
      </c>
      <c r="AQ84">
        <v>14.544644337925273</v>
      </c>
      <c r="AR84">
        <v>5.0806079999999989</v>
      </c>
      <c r="AS84">
        <v>3.1778466950532245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35.409849357685168</v>
      </c>
      <c r="BB84">
        <f t="shared" si="1"/>
        <v>811.71573336205518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9.3509951058033618</v>
      </c>
      <c r="L85">
        <v>579.47987055278804</v>
      </c>
      <c r="M85">
        <v>27.779991015274032</v>
      </c>
      <c r="N85">
        <v>35.794879873437289</v>
      </c>
      <c r="O85">
        <v>0</v>
      </c>
      <c r="P85">
        <v>37.728759686503835</v>
      </c>
      <c r="Q85">
        <v>6.609746047749943</v>
      </c>
      <c r="R85">
        <v>12.80116826158422</v>
      </c>
      <c r="S85">
        <v>7.9953822267787515</v>
      </c>
      <c r="T85">
        <v>0</v>
      </c>
      <c r="U85">
        <v>21.404579233828766</v>
      </c>
      <c r="V85">
        <v>5.5680018853636932</v>
      </c>
      <c r="W85">
        <v>11.459427313083541</v>
      </c>
      <c r="X85">
        <v>45.26153001918194</v>
      </c>
      <c r="Y85">
        <v>0</v>
      </c>
      <c r="Z85">
        <v>2.0107057887706112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5.4937153254017943</v>
      </c>
      <c r="AG85">
        <v>13.173285610519724</v>
      </c>
      <c r="AH85">
        <v>0</v>
      </c>
      <c r="AI85">
        <v>0</v>
      </c>
      <c r="AJ85">
        <v>0</v>
      </c>
      <c r="AK85">
        <v>16.315967637445208</v>
      </c>
      <c r="AL85">
        <v>0</v>
      </c>
      <c r="AM85">
        <v>0</v>
      </c>
      <c r="AN85">
        <v>0.71345006011271139</v>
      </c>
      <c r="AO85">
        <v>0</v>
      </c>
      <c r="AP85">
        <v>0.6681183151742851</v>
      </c>
      <c r="AQ85">
        <v>13.739879999999998</v>
      </c>
      <c r="AR85">
        <v>5.0806079999999989</v>
      </c>
      <c r="AS85">
        <v>3.1778466950532245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36.015210581731132</v>
      </c>
      <c r="BB85">
        <f t="shared" si="1"/>
        <v>825.59269807212354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9.3509951058033618</v>
      </c>
      <c r="L86">
        <v>579.47987055278804</v>
      </c>
      <c r="M86">
        <v>27.779991015274032</v>
      </c>
      <c r="N86">
        <v>35.794879873437289</v>
      </c>
      <c r="O86">
        <v>0</v>
      </c>
      <c r="P86">
        <v>37.728759686503835</v>
      </c>
      <c r="Q86">
        <v>6.609746047749943</v>
      </c>
      <c r="R86">
        <v>12.80116826158422</v>
      </c>
      <c r="S86">
        <v>7.9953822267787515</v>
      </c>
      <c r="T86">
        <v>0</v>
      </c>
      <c r="U86">
        <v>21.404579233828766</v>
      </c>
      <c r="V86">
        <v>5.5680018853636932</v>
      </c>
      <c r="W86">
        <v>11.459427313083541</v>
      </c>
      <c r="X86">
        <v>45.26153001918194</v>
      </c>
      <c r="Y86">
        <v>0</v>
      </c>
      <c r="Z86">
        <v>2.0107057887706112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5.4937153254017943</v>
      </c>
      <c r="AG86">
        <v>13.173285610519724</v>
      </c>
      <c r="AH86">
        <v>0</v>
      </c>
      <c r="AI86">
        <v>0</v>
      </c>
      <c r="AJ86">
        <v>0</v>
      </c>
      <c r="AK86">
        <v>16.315967637445208</v>
      </c>
      <c r="AL86">
        <v>0</v>
      </c>
      <c r="AM86">
        <v>0</v>
      </c>
      <c r="AN86">
        <v>0.71345006011271139</v>
      </c>
      <c r="AO86">
        <v>0</v>
      </c>
      <c r="AP86">
        <v>0.6681183151742851</v>
      </c>
      <c r="AQ86">
        <v>8.9898073241494441</v>
      </c>
      <c r="AR86">
        <v>5.0806079999999989</v>
      </c>
      <c r="AS86">
        <v>3.1778466950532245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35.816657543880581</v>
      </c>
      <c r="BB86">
        <f t="shared" si="1"/>
        <v>821.04117843412359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9.3509951058033618</v>
      </c>
      <c r="L87">
        <v>579.484057057771</v>
      </c>
      <c r="M87">
        <v>27.779991015274032</v>
      </c>
      <c r="N87">
        <v>35.794879873437289</v>
      </c>
      <c r="O87">
        <v>0</v>
      </c>
      <c r="P87">
        <v>37.728759686503835</v>
      </c>
      <c r="Q87">
        <v>6.609746047749943</v>
      </c>
      <c r="R87">
        <v>12.80116826158422</v>
      </c>
      <c r="S87">
        <v>7.9953822267787515</v>
      </c>
      <c r="T87">
        <v>0</v>
      </c>
      <c r="U87">
        <v>21.404579233828766</v>
      </c>
      <c r="V87">
        <v>5.5680018853636932</v>
      </c>
      <c r="W87">
        <v>11.459427313083541</v>
      </c>
      <c r="X87">
        <v>45.261780416750923</v>
      </c>
      <c r="Y87">
        <v>0</v>
      </c>
      <c r="Z87">
        <v>2.0107057887706112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5.4937153254017943</v>
      </c>
      <c r="AG87">
        <v>13.173285610519724</v>
      </c>
      <c r="AH87">
        <v>0</v>
      </c>
      <c r="AI87">
        <v>0</v>
      </c>
      <c r="AJ87">
        <v>0</v>
      </c>
      <c r="AK87">
        <v>16.315967637445208</v>
      </c>
      <c r="AL87">
        <v>0</v>
      </c>
      <c r="AM87">
        <v>0</v>
      </c>
      <c r="AN87">
        <v>0.71345006011271139</v>
      </c>
      <c r="AO87">
        <v>0</v>
      </c>
      <c r="AP87">
        <v>0.86462368315591731</v>
      </c>
      <c r="AQ87">
        <v>9.029064</v>
      </c>
      <c r="AR87">
        <v>3.3870720000000003</v>
      </c>
      <c r="AS87">
        <v>3.1778466950532245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35.755908055039363</v>
      </c>
      <c r="BB87">
        <f t="shared" si="1"/>
        <v>819.64859086934894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9.3509951058033618</v>
      </c>
      <c r="L88">
        <v>479.99449825259461</v>
      </c>
      <c r="M88">
        <v>27.779991015274032</v>
      </c>
      <c r="N88">
        <v>35.794879873437289</v>
      </c>
      <c r="O88">
        <v>0</v>
      </c>
      <c r="P88">
        <v>37.728759686503835</v>
      </c>
      <c r="Q88">
        <v>6.609746047749943</v>
      </c>
      <c r="R88">
        <v>12.80116826158422</v>
      </c>
      <c r="S88">
        <v>7.9953822267787515</v>
      </c>
      <c r="T88">
        <v>0</v>
      </c>
      <c r="U88">
        <v>21.404579233828766</v>
      </c>
      <c r="V88">
        <v>5.5680018853636932</v>
      </c>
      <c r="W88">
        <v>11.459427313083541</v>
      </c>
      <c r="X88">
        <v>45.261780416750923</v>
      </c>
      <c r="Y88">
        <v>0</v>
      </c>
      <c r="Z88">
        <v>2.0107057887706112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5.4937153254017943</v>
      </c>
      <c r="AG88">
        <v>13.173285610519724</v>
      </c>
      <c r="AH88">
        <v>0</v>
      </c>
      <c r="AI88">
        <v>0</v>
      </c>
      <c r="AJ88">
        <v>0</v>
      </c>
      <c r="AK88">
        <v>16.315967637445208</v>
      </c>
      <c r="AL88">
        <v>0</v>
      </c>
      <c r="AM88">
        <v>0</v>
      </c>
      <c r="AN88">
        <v>0.71345006011271139</v>
      </c>
      <c r="AO88">
        <v>0</v>
      </c>
      <c r="AP88">
        <v>0.86462368315591731</v>
      </c>
      <c r="AQ88">
        <v>4.4556466758505531</v>
      </c>
      <c r="AR88">
        <v>3.3870720000000003</v>
      </c>
      <c r="AS88">
        <v>3.1778466950532245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31.406075652833579</v>
      </c>
      <c r="BB88">
        <f t="shared" si="1"/>
        <v>719.93544714222878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2.0037457771603577</v>
      </c>
      <c r="L89">
        <v>366.00025289281064</v>
      </c>
      <c r="M89">
        <v>27.779991015274032</v>
      </c>
      <c r="N89">
        <v>35.794879873437289</v>
      </c>
      <c r="O89">
        <v>0</v>
      </c>
      <c r="P89">
        <v>37.728759686503835</v>
      </c>
      <c r="Q89">
        <v>0</v>
      </c>
      <c r="R89">
        <v>0</v>
      </c>
      <c r="S89">
        <v>0</v>
      </c>
      <c r="T89">
        <v>0</v>
      </c>
      <c r="U89">
        <v>21.404579233828766</v>
      </c>
      <c r="V89">
        <v>0</v>
      </c>
      <c r="W89">
        <v>11.459427313083541</v>
      </c>
      <c r="X89">
        <v>45.261780416750923</v>
      </c>
      <c r="Y89">
        <v>0</v>
      </c>
      <c r="Z89">
        <v>2.0107057887706112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5.4937153254017943</v>
      </c>
      <c r="AG89">
        <v>13.173285610519724</v>
      </c>
      <c r="AH89">
        <v>0</v>
      </c>
      <c r="AI89">
        <v>0</v>
      </c>
      <c r="AJ89">
        <v>0</v>
      </c>
      <c r="AK89">
        <v>16.315967637445208</v>
      </c>
      <c r="AL89">
        <v>0</v>
      </c>
      <c r="AM89">
        <v>0</v>
      </c>
      <c r="AN89">
        <v>0.71345006011271139</v>
      </c>
      <c r="AO89">
        <v>0</v>
      </c>
      <c r="AP89">
        <v>0.86462368315591731</v>
      </c>
      <c r="AQ89">
        <v>0</v>
      </c>
      <c r="AR89">
        <v>3.3870720000000003</v>
      </c>
      <c r="AS89">
        <v>3.1778466950532245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24.769429469789049</v>
      </c>
      <c r="BB89">
        <f t="shared" si="1"/>
        <v>567.80065353951943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2.0037482276847589</v>
      </c>
      <c r="L90">
        <v>324.00051859239579</v>
      </c>
      <c r="M90">
        <v>27.779991015274032</v>
      </c>
      <c r="N90">
        <v>35.794879873437289</v>
      </c>
      <c r="O90">
        <v>0</v>
      </c>
      <c r="P90">
        <v>37.728759686503835</v>
      </c>
      <c r="Q90">
        <v>0</v>
      </c>
      <c r="R90">
        <v>0</v>
      </c>
      <c r="S90">
        <v>0</v>
      </c>
      <c r="T90">
        <v>0</v>
      </c>
      <c r="U90">
        <v>21.404579233828766</v>
      </c>
      <c r="V90">
        <v>0</v>
      </c>
      <c r="W90">
        <v>11.459427313083541</v>
      </c>
      <c r="X90">
        <v>45.261780416750923</v>
      </c>
      <c r="Y90">
        <v>0</v>
      </c>
      <c r="Z90">
        <v>2.0107057887706112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5.4937153254017943</v>
      </c>
      <c r="AG90">
        <v>13.173285610519724</v>
      </c>
      <c r="AH90">
        <v>0</v>
      </c>
      <c r="AI90">
        <v>0</v>
      </c>
      <c r="AJ90">
        <v>0</v>
      </c>
      <c r="AK90">
        <v>16.315967637445208</v>
      </c>
      <c r="AL90">
        <v>0</v>
      </c>
      <c r="AM90">
        <v>0</v>
      </c>
      <c r="AN90">
        <v>0.71345006011271139</v>
      </c>
      <c r="AO90">
        <v>0</v>
      </c>
      <c r="AP90">
        <v>0.86462368315591731</v>
      </c>
      <c r="AQ90">
        <v>0</v>
      </c>
      <c r="AR90">
        <v>3.3870720000000003</v>
      </c>
      <c r="AS90">
        <v>3.1778466950532245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23.013840678463662</v>
      </c>
      <c r="BB90">
        <f t="shared" si="1"/>
        <v>527.55651048095444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2.0037872930191849</v>
      </c>
      <c r="L91">
        <v>305.00144277576749</v>
      </c>
      <c r="M91">
        <v>27.779991015274032</v>
      </c>
      <c r="N91">
        <v>35.794879873437289</v>
      </c>
      <c r="O91">
        <v>0</v>
      </c>
      <c r="P91">
        <v>37.728759686503835</v>
      </c>
      <c r="Q91">
        <v>0</v>
      </c>
      <c r="R91">
        <v>0</v>
      </c>
      <c r="S91">
        <v>0</v>
      </c>
      <c r="T91">
        <v>0</v>
      </c>
      <c r="U91">
        <v>21.404579233828766</v>
      </c>
      <c r="V91">
        <v>0</v>
      </c>
      <c r="W91">
        <v>11.459427313083541</v>
      </c>
      <c r="X91">
        <v>45.261780416750923</v>
      </c>
      <c r="Y91">
        <v>0</v>
      </c>
      <c r="Z91">
        <v>2.0107057887706112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5.4937153254017943</v>
      </c>
      <c r="AG91">
        <v>13.173285610519724</v>
      </c>
      <c r="AH91">
        <v>0</v>
      </c>
      <c r="AI91">
        <v>0</v>
      </c>
      <c r="AJ91">
        <v>0</v>
      </c>
      <c r="AK91">
        <v>16.315967637445208</v>
      </c>
      <c r="AL91">
        <v>0</v>
      </c>
      <c r="AM91">
        <v>0</v>
      </c>
      <c r="AN91">
        <v>0.71345006011271139</v>
      </c>
      <c r="AO91">
        <v>0</v>
      </c>
      <c r="AP91">
        <v>0.86462368315591731</v>
      </c>
      <c r="AQ91">
        <v>0</v>
      </c>
      <c r="AR91">
        <v>2.7096574719265289</v>
      </c>
      <c r="AS91">
        <v>3.1778466950532245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22.191365014986111</v>
      </c>
      <c r="BB91">
        <f t="shared" si="1"/>
        <v>508.70253486506476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2.0037224439192594</v>
      </c>
      <c r="L92">
        <v>305.00144277576749</v>
      </c>
      <c r="M92">
        <v>27.779991015274032</v>
      </c>
      <c r="N92">
        <v>35.794879873437289</v>
      </c>
      <c r="O92">
        <v>0</v>
      </c>
      <c r="P92">
        <v>37.728759686503835</v>
      </c>
      <c r="Q92">
        <v>0.32351862964509065</v>
      </c>
      <c r="R92">
        <v>0</v>
      </c>
      <c r="S92">
        <v>0</v>
      </c>
      <c r="T92">
        <v>0</v>
      </c>
      <c r="U92">
        <v>21.404579233828766</v>
      </c>
      <c r="V92">
        <v>0</v>
      </c>
      <c r="W92">
        <v>11.459427313083541</v>
      </c>
      <c r="X92">
        <v>45.261780416750923</v>
      </c>
      <c r="Y92">
        <v>0</v>
      </c>
      <c r="Z92">
        <v>2.0107057887706112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5.4937153254017943</v>
      </c>
      <c r="AG92">
        <v>13.173285610519724</v>
      </c>
      <c r="AH92">
        <v>0</v>
      </c>
      <c r="AI92">
        <v>0</v>
      </c>
      <c r="AJ92">
        <v>0</v>
      </c>
      <c r="AK92">
        <v>16.315967637445208</v>
      </c>
      <c r="AL92">
        <v>0</v>
      </c>
      <c r="AM92">
        <v>0</v>
      </c>
      <c r="AN92">
        <v>0.71345006011271139</v>
      </c>
      <c r="AO92">
        <v>0</v>
      </c>
      <c r="AP92">
        <v>0.86462368315591731</v>
      </c>
      <c r="AQ92">
        <v>0</v>
      </c>
      <c r="AR92">
        <v>2.7096574719265289</v>
      </c>
      <c r="AS92">
        <v>3.1778466950532245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22.2048853830129</v>
      </c>
      <c r="BB92">
        <f t="shared" si="1"/>
        <v>509.01246827758314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2.0037265432759175</v>
      </c>
      <c r="L93">
        <v>305.00144277576749</v>
      </c>
      <c r="M93">
        <v>27.779991015274032</v>
      </c>
      <c r="N93">
        <v>35.794879873437289</v>
      </c>
      <c r="O93">
        <v>0</v>
      </c>
      <c r="P93">
        <v>37.728759686503835</v>
      </c>
      <c r="Q93">
        <v>0.32351862964509065</v>
      </c>
      <c r="R93">
        <v>0</v>
      </c>
      <c r="S93">
        <v>0</v>
      </c>
      <c r="T93">
        <v>0</v>
      </c>
      <c r="U93">
        <v>20.034128686812743</v>
      </c>
      <c r="V93">
        <v>1.1494601663401058</v>
      </c>
      <c r="W93">
        <v>11.752383005958087</v>
      </c>
      <c r="X93">
        <v>45.263394483873711</v>
      </c>
      <c r="Y93">
        <v>0</v>
      </c>
      <c r="Z93">
        <v>2.0107057887706112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2.7468576627008972</v>
      </c>
      <c r="AG93">
        <v>13.173285610519724</v>
      </c>
      <c r="AH93">
        <v>0</v>
      </c>
      <c r="AI93">
        <v>0</v>
      </c>
      <c r="AJ93">
        <v>0</v>
      </c>
      <c r="AK93">
        <v>16.315967637445208</v>
      </c>
      <c r="AL93">
        <v>0</v>
      </c>
      <c r="AM93">
        <v>0</v>
      </c>
      <c r="AN93">
        <v>0.71345006011271139</v>
      </c>
      <c r="AO93">
        <v>0</v>
      </c>
      <c r="AP93">
        <v>0.86462368315591731</v>
      </c>
      <c r="AQ93">
        <v>0</v>
      </c>
      <c r="AR93">
        <v>2.7096574719265289</v>
      </c>
      <c r="AS93">
        <v>3.1778466950532245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22.09314252212075</v>
      </c>
      <c r="BB93">
        <f t="shared" si="1"/>
        <v>506.45093695445246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2.0037038118884181</v>
      </c>
      <c r="L94">
        <v>305.00144277576749</v>
      </c>
      <c r="M94">
        <v>27.779991015274032</v>
      </c>
      <c r="N94">
        <v>35.794879873437289</v>
      </c>
      <c r="O94">
        <v>0</v>
      </c>
      <c r="P94">
        <v>37.728759686503835</v>
      </c>
      <c r="Q94">
        <v>0.57380590114760799</v>
      </c>
      <c r="R94">
        <v>0</v>
      </c>
      <c r="S94">
        <v>0</v>
      </c>
      <c r="T94">
        <v>0</v>
      </c>
      <c r="U94">
        <v>18.649477289113197</v>
      </c>
      <c r="V94">
        <v>0</v>
      </c>
      <c r="W94">
        <v>11.752383005958087</v>
      </c>
      <c r="X94">
        <v>45.263394483873711</v>
      </c>
      <c r="Y94">
        <v>0</v>
      </c>
      <c r="Z94">
        <v>2.0107057887706112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2.7468576627008972</v>
      </c>
      <c r="AG94">
        <v>13.173285610519724</v>
      </c>
      <c r="AH94">
        <v>0</v>
      </c>
      <c r="AI94">
        <v>0</v>
      </c>
      <c r="AJ94">
        <v>0</v>
      </c>
      <c r="AK94">
        <v>16.315967637445208</v>
      </c>
      <c r="AL94">
        <v>0</v>
      </c>
      <c r="AM94">
        <v>0</v>
      </c>
      <c r="AN94">
        <v>0.71345006011271139</v>
      </c>
      <c r="AO94">
        <v>0</v>
      </c>
      <c r="AP94">
        <v>0.86462368315591731</v>
      </c>
      <c r="AQ94">
        <v>0</v>
      </c>
      <c r="AR94">
        <v>2.7096574719265289</v>
      </c>
      <c r="AS94">
        <v>3.1778466950532245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21.997677716520698</v>
      </c>
      <c r="BB94">
        <f t="shared" si="1"/>
        <v>504.26255473612787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2.0455018719856231</v>
      </c>
      <c r="L95">
        <v>305.00144277576749</v>
      </c>
      <c r="M95">
        <v>27.779991015274032</v>
      </c>
      <c r="N95">
        <v>35.794879873437289</v>
      </c>
      <c r="O95">
        <v>0</v>
      </c>
      <c r="P95">
        <v>37.728759686503835</v>
      </c>
      <c r="Q95">
        <v>0.90845913457402971</v>
      </c>
      <c r="R95">
        <v>0</v>
      </c>
      <c r="S95">
        <v>0</v>
      </c>
      <c r="T95">
        <v>0</v>
      </c>
      <c r="U95">
        <v>17.126092327669554</v>
      </c>
      <c r="V95">
        <v>0</v>
      </c>
      <c r="W95">
        <v>2.9948006493381816</v>
      </c>
      <c r="X95">
        <v>24.60862272695589</v>
      </c>
      <c r="Y95">
        <v>0</v>
      </c>
      <c r="Z95">
        <v>2.0107057887706112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2.7468576627008972</v>
      </c>
      <c r="AG95">
        <v>13.173285610519724</v>
      </c>
      <c r="AH95">
        <v>0</v>
      </c>
      <c r="AI95">
        <v>0</v>
      </c>
      <c r="AJ95">
        <v>0</v>
      </c>
      <c r="AK95">
        <v>16.315967637445208</v>
      </c>
      <c r="AL95">
        <v>0</v>
      </c>
      <c r="AM95">
        <v>0</v>
      </c>
      <c r="AN95">
        <v>0.71345006011271139</v>
      </c>
      <c r="AO95">
        <v>0</v>
      </c>
      <c r="AP95">
        <v>0.86462368315591731</v>
      </c>
      <c r="AQ95">
        <v>0</v>
      </c>
      <c r="AR95">
        <v>4.0644865280734699</v>
      </c>
      <c r="AS95">
        <v>3.1778466950532245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20.776931341802708</v>
      </c>
      <c r="BB95">
        <f t="shared" si="1"/>
        <v>476.27884238553503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2.0663839971556213</v>
      </c>
      <c r="L96">
        <v>305.00144277576749</v>
      </c>
      <c r="M96">
        <v>27.779991015274032</v>
      </c>
      <c r="N96">
        <v>35.794879873437289</v>
      </c>
      <c r="O96">
        <v>0</v>
      </c>
      <c r="P96">
        <v>37.728759686503835</v>
      </c>
      <c r="Q96">
        <v>3.2878791723716421</v>
      </c>
      <c r="R96">
        <v>0.37597979261963632</v>
      </c>
      <c r="S96">
        <v>1.3262421470294619</v>
      </c>
      <c r="T96">
        <v>0</v>
      </c>
      <c r="U96">
        <v>17.126092327669554</v>
      </c>
      <c r="V96">
        <v>0</v>
      </c>
      <c r="W96">
        <v>2.9958959107806691</v>
      </c>
      <c r="X96">
        <v>16.238571857880132</v>
      </c>
      <c r="Y96">
        <v>0</v>
      </c>
      <c r="Z96">
        <v>2.0107057887706112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2.7468576627008972</v>
      </c>
      <c r="AG96">
        <v>13.173285610519724</v>
      </c>
      <c r="AH96">
        <v>0</v>
      </c>
      <c r="AI96">
        <v>0</v>
      </c>
      <c r="AJ96">
        <v>0</v>
      </c>
      <c r="AK96">
        <v>16.315967637445208</v>
      </c>
      <c r="AL96">
        <v>0</v>
      </c>
      <c r="AM96">
        <v>0</v>
      </c>
      <c r="AN96">
        <v>0.71345006011271139</v>
      </c>
      <c r="AO96">
        <v>0</v>
      </c>
      <c r="AP96">
        <v>0.86462368315591731</v>
      </c>
      <c r="AQ96">
        <v>0</v>
      </c>
      <c r="AR96">
        <v>2.7096574719265289</v>
      </c>
      <c r="AS96">
        <v>3.1778466950532245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20.541962650346079</v>
      </c>
      <c r="BB96">
        <f t="shared" si="1"/>
        <v>470.89255051582819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2.0663924484420808</v>
      </c>
      <c r="L97">
        <v>305.00144277576749</v>
      </c>
      <c r="M97">
        <v>27.779991015274032</v>
      </c>
      <c r="N97">
        <v>35.794879873437289</v>
      </c>
      <c r="O97">
        <v>0</v>
      </c>
      <c r="P97">
        <v>37.728759686503835</v>
      </c>
      <c r="Q97">
        <v>3.2878791723716421</v>
      </c>
      <c r="R97">
        <v>3.5387994648637786</v>
      </c>
      <c r="S97">
        <v>1.3262421470294619</v>
      </c>
      <c r="T97">
        <v>0</v>
      </c>
      <c r="U97">
        <v>17.126092327669554</v>
      </c>
      <c r="V97">
        <v>0</v>
      </c>
      <c r="W97">
        <v>2.9958959107806691</v>
      </c>
      <c r="X97">
        <v>23.764383089013499</v>
      </c>
      <c r="Y97">
        <v>0</v>
      </c>
      <c r="Z97">
        <v>2.0107057887706112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2.7468576627008972</v>
      </c>
      <c r="AG97">
        <v>13.173285610519724</v>
      </c>
      <c r="AH97">
        <v>0</v>
      </c>
      <c r="AI97">
        <v>0</v>
      </c>
      <c r="AJ97">
        <v>0</v>
      </c>
      <c r="AK97">
        <v>16.315967637445208</v>
      </c>
      <c r="AL97">
        <v>0</v>
      </c>
      <c r="AM97">
        <v>0</v>
      </c>
      <c r="AN97">
        <v>0.71345006011271139</v>
      </c>
      <c r="AO97">
        <v>0</v>
      </c>
      <c r="AP97">
        <v>0.86462368315591731</v>
      </c>
      <c r="AQ97">
        <v>0</v>
      </c>
      <c r="AR97">
        <v>2.7096574719265289</v>
      </c>
      <c r="AS97">
        <v>3.1778466950532245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20.988747775371031</v>
      </c>
      <c r="BB97">
        <f t="shared" si="1"/>
        <v>481.13440474546712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2.0663839971556213</v>
      </c>
      <c r="L98">
        <v>305.00144277576749</v>
      </c>
      <c r="M98">
        <v>27.779991015274032</v>
      </c>
      <c r="N98">
        <v>35.794879873437289</v>
      </c>
      <c r="O98">
        <v>0</v>
      </c>
      <c r="P98">
        <v>37.728759686503835</v>
      </c>
      <c r="Q98">
        <v>3.2878791723716421</v>
      </c>
      <c r="R98">
        <v>3.5387994648637786</v>
      </c>
      <c r="S98">
        <v>1.3262421470294619</v>
      </c>
      <c r="T98">
        <v>0</v>
      </c>
      <c r="U98">
        <v>17.126092327669554</v>
      </c>
      <c r="V98">
        <v>0</v>
      </c>
      <c r="W98">
        <v>2.9958959107806691</v>
      </c>
      <c r="X98">
        <v>17.375216062940016</v>
      </c>
      <c r="Y98">
        <v>0</v>
      </c>
      <c r="Z98">
        <v>2.0107057887706112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2.7468576627008972</v>
      </c>
      <c r="AG98">
        <v>13.173285610519724</v>
      </c>
      <c r="AH98">
        <v>0</v>
      </c>
      <c r="AI98">
        <v>0</v>
      </c>
      <c r="AJ98">
        <v>0</v>
      </c>
      <c r="AK98">
        <v>16.315967637445208</v>
      </c>
      <c r="AL98">
        <v>0</v>
      </c>
      <c r="AM98">
        <v>0</v>
      </c>
      <c r="AN98">
        <v>0.71345006011271139</v>
      </c>
      <c r="AO98">
        <v>0</v>
      </c>
      <c r="AP98">
        <v>0.86462368315591731</v>
      </c>
      <c r="AQ98">
        <v>0</v>
      </c>
      <c r="AR98">
        <v>4.0644865280734699</v>
      </c>
      <c r="AS98">
        <v>3.1778466950532245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20.778312094964328</v>
      </c>
      <c r="BB98">
        <f t="shared" si="1"/>
        <v>476.31049400466088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0.16114642293031844</v>
      </c>
      <c r="L99">
        <f t="shared" si="2"/>
        <v>11.012742255190663</v>
      </c>
      <c r="M99">
        <f t="shared" si="2"/>
        <v>0.66671978436657553</v>
      </c>
      <c r="N99">
        <f t="shared" si="2"/>
        <v>0.85907711696249611</v>
      </c>
      <c r="O99">
        <f t="shared" si="2"/>
        <v>0</v>
      </c>
      <c r="P99">
        <f t="shared" si="2"/>
        <v>0.90549023247609273</v>
      </c>
      <c r="Q99">
        <f t="shared" si="2"/>
        <v>0.12165868985889575</v>
      </c>
      <c r="R99">
        <f t="shared" si="2"/>
        <v>0.22498573796323967</v>
      </c>
      <c r="S99">
        <f t="shared" si="2"/>
        <v>0.1416491556063432</v>
      </c>
      <c r="T99">
        <f t="shared" si="2"/>
        <v>0</v>
      </c>
      <c r="U99">
        <f t="shared" si="2"/>
        <v>0.50840002658279859</v>
      </c>
      <c r="V99">
        <f t="shared" si="2"/>
        <v>8.675166762034002E-2</v>
      </c>
      <c r="W99">
        <f t="shared" si="2"/>
        <v>0.20202105510184959</v>
      </c>
      <c r="X99">
        <f t="shared" si="2"/>
        <v>0.7141171109942952</v>
      </c>
      <c r="Y99">
        <f t="shared" si="2"/>
        <v>0</v>
      </c>
      <c r="Z99">
        <f t="shared" si="2"/>
        <v>3.7587846620329789E-2</v>
      </c>
      <c r="AA99">
        <f t="shared" si="2"/>
        <v>2.0174076013567105E-2</v>
      </c>
      <c r="AB99">
        <f t="shared" si="2"/>
        <v>4.1597527467908547E-2</v>
      </c>
      <c r="AC99">
        <f t="shared" si="2"/>
        <v>0</v>
      </c>
      <c r="AD99">
        <f t="shared" si="2"/>
        <v>4.1245808077645593E-2</v>
      </c>
      <c r="AE99">
        <f t="shared" si="2"/>
        <v>8.3638510933625523E-2</v>
      </c>
      <c r="AF99">
        <f t="shared" si="2"/>
        <v>0.10465527495815077</v>
      </c>
      <c r="AG99">
        <f t="shared" si="2"/>
        <v>0.31286553324984401</v>
      </c>
      <c r="AH99">
        <f t="shared" si="2"/>
        <v>0.19523635250000002</v>
      </c>
      <c r="AI99">
        <f t="shared" si="2"/>
        <v>8.4030190153412641E-3</v>
      </c>
      <c r="AJ99">
        <f t="shared" si="2"/>
        <v>0</v>
      </c>
      <c r="AK99">
        <f t="shared" si="2"/>
        <v>0.39158322329868539</v>
      </c>
      <c r="AL99">
        <f t="shared" si="2"/>
        <v>0</v>
      </c>
      <c r="AM99">
        <f t="shared" si="2"/>
        <v>5.7892491074592989E-2</v>
      </c>
      <c r="AN99">
        <f t="shared" si="2"/>
        <v>1.6486485699749542E-2</v>
      </c>
      <c r="AO99">
        <f t="shared" si="2"/>
        <v>0</v>
      </c>
      <c r="AP99">
        <f t="shared" si="2"/>
        <v>2.2853577866311842E-2</v>
      </c>
      <c r="AQ99">
        <f t="shared" si="2"/>
        <v>0.18843264085352737</v>
      </c>
      <c r="AR99">
        <f t="shared" si="2"/>
        <v>7.8664746543623432E-2</v>
      </c>
      <c r="AS99">
        <f t="shared" si="2"/>
        <v>8.173669336777302E-2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0.72263058604153263</v>
      </c>
      <c r="BB99">
        <f t="shared" si="1"/>
        <v>16.565182477153051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6" t="s">
        <v>189</v>
      </c>
      <c r="BB1" s="220" t="s">
        <v>142</v>
      </c>
    </row>
    <row r="2" spans="1:54">
      <c r="A2" s="220"/>
      <c r="AS2" s="20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1.3671589800918833</v>
      </c>
      <c r="L3">
        <v>2.1185868160275745</v>
      </c>
      <c r="M3">
        <v>2.3584815813117692</v>
      </c>
      <c r="N3">
        <v>2.5045980086370121</v>
      </c>
      <c r="O3">
        <v>2.7758917335701039</v>
      </c>
      <c r="P3">
        <v>0</v>
      </c>
      <c r="Q3">
        <v>0.16705785485081059</v>
      </c>
      <c r="R3">
        <v>0</v>
      </c>
      <c r="S3">
        <v>0.19837875067505065</v>
      </c>
      <c r="T3">
        <v>0.55999999999999994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0.19110960436234606</v>
      </c>
      <c r="AG3">
        <v>0</v>
      </c>
      <c r="AH3">
        <v>0</v>
      </c>
      <c r="AI3">
        <v>0</v>
      </c>
      <c r="AJ3">
        <v>0</v>
      </c>
      <c r="AK3">
        <v>1.2575870951784596</v>
      </c>
      <c r="AL3">
        <v>0</v>
      </c>
      <c r="AM3">
        <v>0</v>
      </c>
      <c r="AN3">
        <v>1.0457147046545606E-2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80.759420788979327</v>
      </c>
      <c r="BA3">
        <v>3.9404328454785493</v>
      </c>
      <c r="BB3">
        <f>SUM(B3:AZ3)-BA3</f>
        <v>90.328295515252336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1.3671364313405052</v>
      </c>
      <c r="L4">
        <v>2.1185868160275745</v>
      </c>
      <c r="M4">
        <v>2.3584815813117692</v>
      </c>
      <c r="N4">
        <v>2.5045980086370121</v>
      </c>
      <c r="O4">
        <v>2.7758917335701039</v>
      </c>
      <c r="P4">
        <v>0</v>
      </c>
      <c r="Q4">
        <v>0.16705785485081059</v>
      </c>
      <c r="R4">
        <v>0</v>
      </c>
      <c r="S4">
        <v>0.19837875067505065</v>
      </c>
      <c r="T4">
        <v>0.55999999999999994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0.19110960436234606</v>
      </c>
      <c r="AG4">
        <v>1.205196706324358</v>
      </c>
      <c r="AH4">
        <v>0</v>
      </c>
      <c r="AI4">
        <v>0</v>
      </c>
      <c r="AJ4">
        <v>0</v>
      </c>
      <c r="AK4">
        <v>1.2575870951784596</v>
      </c>
      <c r="AL4">
        <v>0</v>
      </c>
      <c r="AM4">
        <v>0</v>
      </c>
      <c r="AN4">
        <v>1.0457147046545606E-2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80.851268002504696</v>
      </c>
      <c r="BA4">
        <v>3.9946483387904528</v>
      </c>
      <c r="BB4">
        <f t="shared" ref="BB4:BB67" si="0">SUM(B4:AZ4)-BA4</f>
        <v>91.571101393038774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1.3671589800918833</v>
      </c>
      <c r="L5">
        <v>2.1185868160275745</v>
      </c>
      <c r="M5">
        <v>2.3584815813117692</v>
      </c>
      <c r="N5">
        <v>2.5045980086370121</v>
      </c>
      <c r="O5">
        <v>2.7758917335701039</v>
      </c>
      <c r="P5">
        <v>0</v>
      </c>
      <c r="Q5">
        <v>0.17736256294186403</v>
      </c>
      <c r="R5">
        <v>0.5322111688762603</v>
      </c>
      <c r="S5">
        <v>0.2816933489466768</v>
      </c>
      <c r="T5">
        <v>0.55999999999999994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0.19110960436234606</v>
      </c>
      <c r="AG5">
        <v>1.205196706324358</v>
      </c>
      <c r="AH5">
        <v>0</v>
      </c>
      <c r="AI5">
        <v>0</v>
      </c>
      <c r="AJ5">
        <v>0</v>
      </c>
      <c r="AK5">
        <v>1.2575870951784596</v>
      </c>
      <c r="AL5">
        <v>0</v>
      </c>
      <c r="AM5">
        <v>0</v>
      </c>
      <c r="AN5">
        <v>1.0457147046545606E-2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80.971653099561664</v>
      </c>
      <c r="BA5">
        <v>4.0258410922502312</v>
      </c>
      <c r="BB5">
        <f t="shared" si="0"/>
        <v>92.286146760626281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1.3671364313405052</v>
      </c>
      <c r="L6">
        <v>2.1185868160275745</v>
      </c>
      <c r="M6">
        <v>2.3584815813117692</v>
      </c>
      <c r="N6">
        <v>2.5045980086370121</v>
      </c>
      <c r="O6">
        <v>2.7758917335701039</v>
      </c>
      <c r="P6">
        <v>0</v>
      </c>
      <c r="Q6">
        <v>0.17736256294186403</v>
      </c>
      <c r="R6">
        <v>0.5322111688762603</v>
      </c>
      <c r="S6">
        <v>0.2816933489466768</v>
      </c>
      <c r="T6">
        <v>0.55999999999999994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0.19110960436234606</v>
      </c>
      <c r="AG6">
        <v>1.205196706324358</v>
      </c>
      <c r="AH6">
        <v>0</v>
      </c>
      <c r="AI6">
        <v>0</v>
      </c>
      <c r="AJ6">
        <v>0</v>
      </c>
      <c r="AK6">
        <v>1.2575870951784596</v>
      </c>
      <c r="AL6">
        <v>0</v>
      </c>
      <c r="AM6">
        <v>0</v>
      </c>
      <c r="AN6">
        <v>1.0457147046545606E-2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81.042628887497386</v>
      </c>
      <c r="BA6">
        <v>4.0288069376481426</v>
      </c>
      <c r="BB6">
        <f t="shared" si="0"/>
        <v>92.354134154412719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1.3671589800918833</v>
      </c>
      <c r="L7">
        <v>2.1185868160275745</v>
      </c>
      <c r="M7">
        <v>2.3584815813117692</v>
      </c>
      <c r="N7">
        <v>2.5045980086370121</v>
      </c>
      <c r="O7">
        <v>2.7758917335701039</v>
      </c>
      <c r="P7">
        <v>0</v>
      </c>
      <c r="Q7">
        <v>0.17736256294186403</v>
      </c>
      <c r="R7">
        <v>0.51141365406081407</v>
      </c>
      <c r="S7">
        <v>0.26103749394769388</v>
      </c>
      <c r="T7">
        <v>0.55999999999999994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0.19110960436234606</v>
      </c>
      <c r="AG7">
        <v>1.205196706324358</v>
      </c>
      <c r="AH7">
        <v>0</v>
      </c>
      <c r="AI7">
        <v>0</v>
      </c>
      <c r="AJ7">
        <v>0</v>
      </c>
      <c r="AK7">
        <v>1.2575870951784596</v>
      </c>
      <c r="AL7">
        <v>0</v>
      </c>
      <c r="AM7">
        <v>0</v>
      </c>
      <c r="AN7">
        <v>1.0457147046545606E-2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81.113603631809639</v>
      </c>
      <c r="BA7">
        <v>4.030041873639953</v>
      </c>
      <c r="BB7">
        <f t="shared" si="0"/>
        <v>92.382443141670109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1.3671364313405052</v>
      </c>
      <c r="L8">
        <v>2.1185868160275745</v>
      </c>
      <c r="M8">
        <v>2.3584815813117692</v>
      </c>
      <c r="N8">
        <v>2.5045980086370121</v>
      </c>
      <c r="O8">
        <v>2.7758917335701039</v>
      </c>
      <c r="P8">
        <v>0</v>
      </c>
      <c r="Q8">
        <v>0.17736256294186403</v>
      </c>
      <c r="R8">
        <v>0.53236988527379692</v>
      </c>
      <c r="S8">
        <v>0.28168995320846379</v>
      </c>
      <c r="T8">
        <v>0.55999999999999994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0.19110960436234606</v>
      </c>
      <c r="AG8">
        <v>1.205196706324358</v>
      </c>
      <c r="AH8">
        <v>0</v>
      </c>
      <c r="AI8">
        <v>0</v>
      </c>
      <c r="AJ8">
        <v>0</v>
      </c>
      <c r="AK8">
        <v>1.2575870951784596</v>
      </c>
      <c r="AL8">
        <v>0</v>
      </c>
      <c r="AM8">
        <v>0</v>
      </c>
      <c r="AN8">
        <v>1.0457147046545606E-2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81.184578376121891</v>
      </c>
      <c r="BA8">
        <v>4.034746918676209</v>
      </c>
      <c r="BB8">
        <f t="shared" si="0"/>
        <v>92.490298982668492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1.3671589800918833</v>
      </c>
      <c r="L9">
        <v>2.1185868160275745</v>
      </c>
      <c r="M9">
        <v>2.3584815813117692</v>
      </c>
      <c r="N9">
        <v>2.5045980086370121</v>
      </c>
      <c r="O9">
        <v>2.7758917335701039</v>
      </c>
      <c r="P9">
        <v>0</v>
      </c>
      <c r="Q9">
        <v>0.15633610343905754</v>
      </c>
      <c r="R9">
        <v>0.51141365406081407</v>
      </c>
      <c r="S9">
        <v>0.26098460641981347</v>
      </c>
      <c r="T9">
        <v>0.55999999999999994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0.19110960436234606</v>
      </c>
      <c r="AG9">
        <v>1.205196706324358</v>
      </c>
      <c r="AH9">
        <v>0</v>
      </c>
      <c r="AI9">
        <v>0</v>
      </c>
      <c r="AJ9">
        <v>0</v>
      </c>
      <c r="AK9">
        <v>1.2575870951784596</v>
      </c>
      <c r="AL9">
        <v>0</v>
      </c>
      <c r="AM9">
        <v>0</v>
      </c>
      <c r="AN9">
        <v>1.0457147046545606E-2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81.274872677937793</v>
      </c>
      <c r="BA9">
        <v>4.0359018030622256</v>
      </c>
      <c r="BB9">
        <f t="shared" si="0"/>
        <v>92.516772911345299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1.3671364313405052</v>
      </c>
      <c r="L10">
        <v>2.1185868160275745</v>
      </c>
      <c r="M10">
        <v>2.3584815813117692</v>
      </c>
      <c r="N10">
        <v>2.5045980086370121</v>
      </c>
      <c r="O10">
        <v>2.7758917335701039</v>
      </c>
      <c r="P10">
        <v>0</v>
      </c>
      <c r="Q10">
        <v>0.15633610343905754</v>
      </c>
      <c r="R10">
        <v>0.51141365406081407</v>
      </c>
      <c r="S10">
        <v>0.26098460641981347</v>
      </c>
      <c r="T10">
        <v>0.55999999999999994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0.19110960436234606</v>
      </c>
      <c r="AG10">
        <v>1.205196706324358</v>
      </c>
      <c r="AH10">
        <v>0</v>
      </c>
      <c r="AI10">
        <v>0</v>
      </c>
      <c r="AJ10">
        <v>0</v>
      </c>
      <c r="AK10">
        <v>1.2575870951784596</v>
      </c>
      <c r="AL10">
        <v>0</v>
      </c>
      <c r="AM10">
        <v>0</v>
      </c>
      <c r="AN10">
        <v>1.0457147046545606E-2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81.410033395950734</v>
      </c>
      <c r="BA10">
        <v>4.0415505785373655</v>
      </c>
      <c r="BB10">
        <f t="shared" si="0"/>
        <v>92.646262305131728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1.3671138720324656</v>
      </c>
      <c r="L11">
        <v>2.1185868160275745</v>
      </c>
      <c r="M11">
        <v>2.3584815813117692</v>
      </c>
      <c r="N11">
        <v>2.5045980086370121</v>
      </c>
      <c r="O11">
        <v>2.7758917335701039</v>
      </c>
      <c r="P11">
        <v>0</v>
      </c>
      <c r="Q11">
        <v>0.1563304237789242</v>
      </c>
      <c r="R11">
        <v>0.53236988527379692</v>
      </c>
      <c r="S11">
        <v>0.27120410612147433</v>
      </c>
      <c r="T11">
        <v>0.55999999999999994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0.19110960436234606</v>
      </c>
      <c r="AG11">
        <v>1.205196706324358</v>
      </c>
      <c r="AH11">
        <v>0</v>
      </c>
      <c r="AI11">
        <v>0</v>
      </c>
      <c r="AJ11">
        <v>0</v>
      </c>
      <c r="AK11">
        <v>1.2575870951784596</v>
      </c>
      <c r="AL11">
        <v>0</v>
      </c>
      <c r="AM11">
        <v>0</v>
      </c>
      <c r="AN11">
        <v>1.0457147046545606E-2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81.697473387601747</v>
      </c>
      <c r="BA11">
        <v>4.0548675353517423</v>
      </c>
      <c r="BB11">
        <f t="shared" si="0"/>
        <v>92.951532831914832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1.367089629433899</v>
      </c>
      <c r="L12">
        <v>2.1185868160275745</v>
      </c>
      <c r="M12">
        <v>2.3584815813117692</v>
      </c>
      <c r="N12">
        <v>2.5045980086370121</v>
      </c>
      <c r="O12">
        <v>2.7758917335701039</v>
      </c>
      <c r="P12">
        <v>0</v>
      </c>
      <c r="Q12">
        <v>0.1563304237789242</v>
      </c>
      <c r="R12">
        <v>0.53236988527379692</v>
      </c>
      <c r="S12">
        <v>0.27120410612147433</v>
      </c>
      <c r="T12">
        <v>0.55999999999999994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0.19110960436234606</v>
      </c>
      <c r="AG12">
        <v>1.205196706324358</v>
      </c>
      <c r="AH12">
        <v>0</v>
      </c>
      <c r="AI12">
        <v>0</v>
      </c>
      <c r="AJ12">
        <v>0</v>
      </c>
      <c r="AK12">
        <v>1.2575870951784596</v>
      </c>
      <c r="AL12">
        <v>0</v>
      </c>
      <c r="AM12">
        <v>0</v>
      </c>
      <c r="AN12">
        <v>1.0457147046545606E-2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81.8496733458568</v>
      </c>
      <c r="BA12">
        <v>4.0612284802661778</v>
      </c>
      <c r="BB12">
        <f t="shared" si="0"/>
        <v>93.097347602656882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1.3671138720324656</v>
      </c>
      <c r="L13">
        <v>2.1185868160275745</v>
      </c>
      <c r="M13">
        <v>2.3584815813117692</v>
      </c>
      <c r="N13">
        <v>2.5045980086370121</v>
      </c>
      <c r="O13">
        <v>2.7758917335701039</v>
      </c>
      <c r="P13">
        <v>0</v>
      </c>
      <c r="Q13">
        <v>0.1563304237789242</v>
      </c>
      <c r="R13">
        <v>0.53236988527379692</v>
      </c>
      <c r="S13">
        <v>0.27120410612147433</v>
      </c>
      <c r="T13">
        <v>0.55999999999999994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0.19110960436234606</v>
      </c>
      <c r="AG13">
        <v>1.205196706324358</v>
      </c>
      <c r="AH13">
        <v>0</v>
      </c>
      <c r="AI13">
        <v>0</v>
      </c>
      <c r="AJ13">
        <v>0</v>
      </c>
      <c r="AK13">
        <v>1.2575870951784596</v>
      </c>
      <c r="AL13">
        <v>0</v>
      </c>
      <c r="AM13">
        <v>0</v>
      </c>
      <c r="AN13">
        <v>1.0457147046545606E-2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81.963233145481112</v>
      </c>
      <c r="BA13">
        <v>4.0659762932310981</v>
      </c>
      <c r="BB13">
        <f t="shared" si="0"/>
        <v>93.206183831914842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1.367089629433899</v>
      </c>
      <c r="L14">
        <v>2.1185868160275745</v>
      </c>
      <c r="M14">
        <v>2.3584815813117692</v>
      </c>
      <c r="N14">
        <v>2.5045980086370121</v>
      </c>
      <c r="O14">
        <v>2.7758917335701039</v>
      </c>
      <c r="P14">
        <v>0</v>
      </c>
      <c r="Q14">
        <v>0.1563304237789242</v>
      </c>
      <c r="R14">
        <v>0.53236988527379692</v>
      </c>
      <c r="S14">
        <v>0.27120410612147433</v>
      </c>
      <c r="T14">
        <v>0.55999999999999994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0.19110960436234606</v>
      </c>
      <c r="AG14">
        <v>1.205196706324358</v>
      </c>
      <c r="AH14">
        <v>0</v>
      </c>
      <c r="AI14">
        <v>0</v>
      </c>
      <c r="AJ14">
        <v>0</v>
      </c>
      <c r="AK14">
        <v>1.2575870951784596</v>
      </c>
      <c r="AL14">
        <v>0</v>
      </c>
      <c r="AM14">
        <v>0</v>
      </c>
      <c r="AN14">
        <v>1.0457147046545606E-2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82.115433103736166</v>
      </c>
      <c r="BA14">
        <v>4.0723372381455336</v>
      </c>
      <c r="BB14">
        <f t="shared" si="0"/>
        <v>93.351998602656892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1.3671138720324656</v>
      </c>
      <c r="L15">
        <v>2.1185868160275745</v>
      </c>
      <c r="M15">
        <v>2.3584815813117692</v>
      </c>
      <c r="N15">
        <v>2.5045980086370121</v>
      </c>
      <c r="O15">
        <v>2.7758917335701039</v>
      </c>
      <c r="P15">
        <v>0</v>
      </c>
      <c r="Q15">
        <v>0.17747539792822034</v>
      </c>
      <c r="R15">
        <v>0.53236988527379692</v>
      </c>
      <c r="S15">
        <v>0.27120410612147433</v>
      </c>
      <c r="T15">
        <v>0.55999999999999994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0.19110960436234606</v>
      </c>
      <c r="AG15">
        <v>1.205196706324358</v>
      </c>
      <c r="AH15">
        <v>0</v>
      </c>
      <c r="AI15">
        <v>0</v>
      </c>
      <c r="AJ15">
        <v>0</v>
      </c>
      <c r="AK15">
        <v>1.2575870951784596</v>
      </c>
      <c r="AL15">
        <v>0</v>
      </c>
      <c r="AM15">
        <v>0</v>
      </c>
      <c r="AN15">
        <v>1.0457147046545606E-2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82.228992903360464</v>
      </c>
      <c r="BA15">
        <v>4.0779689110298944</v>
      </c>
      <c r="BB15">
        <f t="shared" si="0"/>
        <v>93.481095946144691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1.367089629433899</v>
      </c>
      <c r="L16">
        <v>2.1185868160275745</v>
      </c>
      <c r="M16">
        <v>2.3584815813117692</v>
      </c>
      <c r="N16">
        <v>2.5045980086370121</v>
      </c>
      <c r="O16">
        <v>2.7758917335701039</v>
      </c>
      <c r="P16">
        <v>0</v>
      </c>
      <c r="Q16">
        <v>0.17747539792822034</v>
      </c>
      <c r="R16">
        <v>0.53236988527379692</v>
      </c>
      <c r="S16">
        <v>0.27120410612147433</v>
      </c>
      <c r="T16">
        <v>0.55999999999999994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0.19110960436234606</v>
      </c>
      <c r="AG16">
        <v>1.205196706324358</v>
      </c>
      <c r="AH16">
        <v>0</v>
      </c>
      <c r="AI16">
        <v>0</v>
      </c>
      <c r="AJ16">
        <v>0</v>
      </c>
      <c r="AK16">
        <v>1.2575870951784596</v>
      </c>
      <c r="AL16">
        <v>0</v>
      </c>
      <c r="AM16">
        <v>0</v>
      </c>
      <c r="AN16">
        <v>1.0457147046545606E-2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82.381193905238973</v>
      </c>
      <c r="BA16">
        <v>4.0843298995677886</v>
      </c>
      <c r="BB16">
        <f t="shared" si="0"/>
        <v>93.626911716886738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1.3671138720324656</v>
      </c>
      <c r="L17">
        <v>2.1185868160275745</v>
      </c>
      <c r="M17">
        <v>2.3584815813117692</v>
      </c>
      <c r="N17">
        <v>2.5045980086370121</v>
      </c>
      <c r="O17">
        <v>2.7758917335701039</v>
      </c>
      <c r="P17">
        <v>0</v>
      </c>
      <c r="Q17">
        <v>0.17747539792822034</v>
      </c>
      <c r="R17">
        <v>0.53236988527379692</v>
      </c>
      <c r="S17">
        <v>0.27120410612147433</v>
      </c>
      <c r="T17">
        <v>0.55999999999999994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0.19110960436234606</v>
      </c>
      <c r="AG17">
        <v>1.205196706324358</v>
      </c>
      <c r="AH17">
        <v>0</v>
      </c>
      <c r="AI17">
        <v>0</v>
      </c>
      <c r="AJ17">
        <v>0</v>
      </c>
      <c r="AK17">
        <v>1.2575870951784596</v>
      </c>
      <c r="AL17">
        <v>0</v>
      </c>
      <c r="AM17">
        <v>0</v>
      </c>
      <c r="AN17">
        <v>1.0457147046545606E-2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82.533393863494041</v>
      </c>
      <c r="BA17">
        <v>4.0906928711634789</v>
      </c>
      <c r="BB17">
        <f t="shared" si="0"/>
        <v>93.772772946144684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1.367089629433899</v>
      </c>
      <c r="L18">
        <v>2.1185868160275745</v>
      </c>
      <c r="M18">
        <v>2.3584815813117692</v>
      </c>
      <c r="N18">
        <v>2.5045980086370121</v>
      </c>
      <c r="O18">
        <v>2.7758917335701039</v>
      </c>
      <c r="P18">
        <v>0</v>
      </c>
      <c r="Q18">
        <v>0.17747539792822034</v>
      </c>
      <c r="R18">
        <v>0.53236988527379692</v>
      </c>
      <c r="S18">
        <v>0.27120410612147433</v>
      </c>
      <c r="T18">
        <v>0.55999999999999994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0.19110960436234606</v>
      </c>
      <c r="AG18">
        <v>1.205196706324358</v>
      </c>
      <c r="AH18">
        <v>0</v>
      </c>
      <c r="AI18">
        <v>0</v>
      </c>
      <c r="AJ18">
        <v>0</v>
      </c>
      <c r="AK18">
        <v>1.2575870951784596</v>
      </c>
      <c r="AL18">
        <v>0</v>
      </c>
      <c r="AM18">
        <v>0</v>
      </c>
      <c r="AN18">
        <v>1.0457147046545606E-2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82.685593821749094</v>
      </c>
      <c r="BA18">
        <v>4.0970538160779144</v>
      </c>
      <c r="BB18">
        <f t="shared" si="0"/>
        <v>93.918587716886734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1.3566993122598905</v>
      </c>
      <c r="L19">
        <v>2.1185868160275745</v>
      </c>
      <c r="M19">
        <v>2.3584815813117692</v>
      </c>
      <c r="N19">
        <v>2.5045980086370121</v>
      </c>
      <c r="O19">
        <v>2.7758917335701039</v>
      </c>
      <c r="P19">
        <v>0</v>
      </c>
      <c r="Q19">
        <v>0.17745261329514295</v>
      </c>
      <c r="R19">
        <v>0.51141365406081407</v>
      </c>
      <c r="S19">
        <v>0.26098460641981347</v>
      </c>
      <c r="T19">
        <v>0.55999999999999994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0.19110960436234606</v>
      </c>
      <c r="AG19">
        <v>1.205196706324358</v>
      </c>
      <c r="AH19">
        <v>0</v>
      </c>
      <c r="AI19">
        <v>0</v>
      </c>
      <c r="AJ19">
        <v>0</v>
      </c>
      <c r="AK19">
        <v>1.2575870951784596</v>
      </c>
      <c r="AL19">
        <v>0</v>
      </c>
      <c r="AM19">
        <v>0</v>
      </c>
      <c r="AN19">
        <v>1.0457147046545606E-2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82.821918179920672</v>
      </c>
      <c r="BA19">
        <v>4.1010137610417177</v>
      </c>
      <c r="BB19">
        <f t="shared" si="0"/>
        <v>94.009363297372786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1.3567118815882608</v>
      </c>
      <c r="L20">
        <v>2.1185868160275745</v>
      </c>
      <c r="M20">
        <v>2.3584815813117692</v>
      </c>
      <c r="N20">
        <v>2.5045980086370121</v>
      </c>
      <c r="O20">
        <v>2.7758917335701039</v>
      </c>
      <c r="P20">
        <v>0</v>
      </c>
      <c r="Q20">
        <v>0.17745261329514295</v>
      </c>
      <c r="R20">
        <v>0.51141365406081407</v>
      </c>
      <c r="S20">
        <v>0.26103749394769388</v>
      </c>
      <c r="T20">
        <v>0.55999999999999994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0.19110960436234606</v>
      </c>
      <c r="AG20">
        <v>1.205196706324358</v>
      </c>
      <c r="AH20">
        <v>0</v>
      </c>
      <c r="AI20">
        <v>0</v>
      </c>
      <c r="AJ20">
        <v>0</v>
      </c>
      <c r="AK20">
        <v>1.2575870951784596</v>
      </c>
      <c r="AL20">
        <v>0</v>
      </c>
      <c r="AM20">
        <v>0</v>
      </c>
      <c r="AN20">
        <v>1.0457147046545606E-2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82.93948862450425</v>
      </c>
      <c r="BA20">
        <v>4.1059309417218994</v>
      </c>
      <c r="BB20">
        <f t="shared" si="0"/>
        <v>94.122082018132431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1.3671589800918833</v>
      </c>
      <c r="L21">
        <v>2.1185868160275745</v>
      </c>
      <c r="M21">
        <v>2.3584815813117692</v>
      </c>
      <c r="N21">
        <v>2.5045980086370121</v>
      </c>
      <c r="O21">
        <v>2.7758917335701039</v>
      </c>
      <c r="P21">
        <v>0</v>
      </c>
      <c r="Q21">
        <v>0.17757293998028481</v>
      </c>
      <c r="R21">
        <v>0.53236988527379692</v>
      </c>
      <c r="S21">
        <v>0.28168995320846379</v>
      </c>
      <c r="T21">
        <v>0.55999999999999994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0.11242800563556669</v>
      </c>
      <c r="AC21">
        <v>0</v>
      </c>
      <c r="AD21">
        <v>0</v>
      </c>
      <c r="AE21">
        <v>0</v>
      </c>
      <c r="AF21">
        <v>0.19110960436234606</v>
      </c>
      <c r="AG21">
        <v>1.205196706324358</v>
      </c>
      <c r="AH21">
        <v>0</v>
      </c>
      <c r="AI21">
        <v>0</v>
      </c>
      <c r="AJ21">
        <v>0</v>
      </c>
      <c r="AK21">
        <v>1.2575870951784596</v>
      </c>
      <c r="AL21">
        <v>0</v>
      </c>
      <c r="AM21">
        <v>0</v>
      </c>
      <c r="AN21">
        <v>1.0457147046545606E-2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83.012542266750145</v>
      </c>
      <c r="BA21">
        <v>4.1158650362380476</v>
      </c>
      <c r="BB21">
        <f t="shared" si="0"/>
        <v>94.34980568716027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1.3671320736050661</v>
      </c>
      <c r="L22">
        <v>2.1185868160275745</v>
      </c>
      <c r="M22">
        <v>2.3584815813117692</v>
      </c>
      <c r="N22">
        <v>2.5045980086370121</v>
      </c>
      <c r="O22">
        <v>2.7758917335701039</v>
      </c>
      <c r="P22">
        <v>0</v>
      </c>
      <c r="Q22">
        <v>0.17738527611630364</v>
      </c>
      <c r="R22">
        <v>0.34431191513601894</v>
      </c>
      <c r="S22">
        <v>0.10433344003674735</v>
      </c>
      <c r="T22">
        <v>0.55999999999999994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0.26233199436443333</v>
      </c>
      <c r="AC22">
        <v>0</v>
      </c>
      <c r="AD22">
        <v>0</v>
      </c>
      <c r="AE22">
        <v>0</v>
      </c>
      <c r="AF22">
        <v>0.19110960436234606</v>
      </c>
      <c r="AG22">
        <v>1.205196706324358</v>
      </c>
      <c r="AH22">
        <v>0</v>
      </c>
      <c r="AI22">
        <v>0</v>
      </c>
      <c r="AJ22">
        <v>0</v>
      </c>
      <c r="AK22">
        <v>1.2575870951784596</v>
      </c>
      <c r="AL22">
        <v>0</v>
      </c>
      <c r="AM22">
        <v>0</v>
      </c>
      <c r="AN22">
        <v>1.0457147046545606E-2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83.096032143602571</v>
      </c>
      <c r="BA22">
        <v>4.1103376053763414</v>
      </c>
      <c r="BB22">
        <f t="shared" si="0"/>
        <v>94.223097929942966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1.3567055711484812</v>
      </c>
      <c r="L23">
        <v>2.1185868160275745</v>
      </c>
      <c r="M23">
        <v>2.3584815813117692</v>
      </c>
      <c r="N23">
        <v>2.5045980086370121</v>
      </c>
      <c r="O23">
        <v>2.7758917335701039</v>
      </c>
      <c r="P23">
        <v>0</v>
      </c>
      <c r="Q23">
        <v>0.18795935135388198</v>
      </c>
      <c r="R23">
        <v>0</v>
      </c>
      <c r="S23">
        <v>0</v>
      </c>
      <c r="T23">
        <v>0.55999999999999994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0.26233199436443333</v>
      </c>
      <c r="AC23">
        <v>0</v>
      </c>
      <c r="AD23">
        <v>0</v>
      </c>
      <c r="AE23">
        <v>0</v>
      </c>
      <c r="AF23">
        <v>0.19110960436234606</v>
      </c>
      <c r="AG23">
        <v>1.205196706324358</v>
      </c>
      <c r="AH23">
        <v>0</v>
      </c>
      <c r="AI23">
        <v>0</v>
      </c>
      <c r="AJ23">
        <v>0</v>
      </c>
      <c r="AK23">
        <v>1.2575870951784596</v>
      </c>
      <c r="AL23">
        <v>0</v>
      </c>
      <c r="AM23">
        <v>0</v>
      </c>
      <c r="AN23">
        <v>1.0457147046545606E-2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83.179522020454996</v>
      </c>
      <c r="BA23">
        <v>4.0950802749247925</v>
      </c>
      <c r="BB23">
        <f t="shared" si="0"/>
        <v>93.87334735485517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2.1185868160275745</v>
      </c>
      <c r="M24">
        <v>2.3584815813117692</v>
      </c>
      <c r="N24">
        <v>2.5045980086370121</v>
      </c>
      <c r="O24">
        <v>2.7758917335701039</v>
      </c>
      <c r="P24">
        <v>0</v>
      </c>
      <c r="Q24">
        <v>0.18795935135388198</v>
      </c>
      <c r="R24">
        <v>0</v>
      </c>
      <c r="S24">
        <v>0</v>
      </c>
      <c r="T24">
        <v>0.55999999999999994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0.26233199436443333</v>
      </c>
      <c r="AC24">
        <v>0</v>
      </c>
      <c r="AD24">
        <v>0</v>
      </c>
      <c r="AE24">
        <v>0</v>
      </c>
      <c r="AF24">
        <v>0.19110960436234606</v>
      </c>
      <c r="AG24">
        <v>1.205196706324358</v>
      </c>
      <c r="AH24">
        <v>6.0671695679398861E-2</v>
      </c>
      <c r="AI24">
        <v>0</v>
      </c>
      <c r="AJ24">
        <v>0</v>
      </c>
      <c r="AK24">
        <v>1.2575870951784596</v>
      </c>
      <c r="AL24">
        <v>0</v>
      </c>
      <c r="AM24">
        <v>0</v>
      </c>
      <c r="AN24">
        <v>1.0457147046545606E-2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83.274975996660373</v>
      </c>
      <c r="BA24">
        <v>4.0448960351355741</v>
      </c>
      <c r="BB24">
        <f t="shared" si="0"/>
        <v>92.722951695380672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2.1185868160275745</v>
      </c>
      <c r="M25">
        <v>2.3584815813117692</v>
      </c>
      <c r="N25">
        <v>2.5045980086370121</v>
      </c>
      <c r="O25">
        <v>2.7758917335701039</v>
      </c>
      <c r="P25">
        <v>0</v>
      </c>
      <c r="Q25">
        <v>4.1729730811879737E-2</v>
      </c>
      <c r="R25">
        <v>0</v>
      </c>
      <c r="S25">
        <v>0</v>
      </c>
      <c r="T25">
        <v>0.55999999999999994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0.26233199436443333</v>
      </c>
      <c r="AC25">
        <v>0</v>
      </c>
      <c r="AD25">
        <v>0</v>
      </c>
      <c r="AE25">
        <v>0</v>
      </c>
      <c r="AF25">
        <v>0.19110960436234606</v>
      </c>
      <c r="AG25">
        <v>1.205196706324358</v>
      </c>
      <c r="AH25">
        <v>0.49953033907326239</v>
      </c>
      <c r="AI25">
        <v>0</v>
      </c>
      <c r="AJ25">
        <v>0</v>
      </c>
      <c r="AK25">
        <v>1.2575870951784596</v>
      </c>
      <c r="AL25">
        <v>0</v>
      </c>
      <c r="AM25">
        <v>0</v>
      </c>
      <c r="AN25">
        <v>1.0457147046545606E-2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82.919399916510116</v>
      </c>
      <c r="BA25">
        <v>4.0422648481405039</v>
      </c>
      <c r="BB25">
        <f t="shared" si="0"/>
        <v>92.662635825077359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2.118582808099772</v>
      </c>
      <c r="M26">
        <v>2.3584815813117692</v>
      </c>
      <c r="N26">
        <v>2.5045980086370121</v>
      </c>
      <c r="O26">
        <v>2.7758917335701039</v>
      </c>
      <c r="P26">
        <v>0</v>
      </c>
      <c r="Q26">
        <v>4.1832322764020789E-2</v>
      </c>
      <c r="R26">
        <v>0</v>
      </c>
      <c r="S26">
        <v>0</v>
      </c>
      <c r="T26">
        <v>0.55999999999999994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0.26233199436443333</v>
      </c>
      <c r="AC26">
        <v>0</v>
      </c>
      <c r="AD26">
        <v>0</v>
      </c>
      <c r="AE26">
        <v>0.12120479524107701</v>
      </c>
      <c r="AF26">
        <v>0.19110960436234606</v>
      </c>
      <c r="AG26">
        <v>1.205196706324358</v>
      </c>
      <c r="AH26">
        <v>0.49953033907326239</v>
      </c>
      <c r="AI26">
        <v>0</v>
      </c>
      <c r="AJ26">
        <v>0</v>
      </c>
      <c r="AK26">
        <v>1.2575870951784596</v>
      </c>
      <c r="AL26">
        <v>0</v>
      </c>
      <c r="AM26">
        <v>0</v>
      </c>
      <c r="AN26">
        <v>1.0457147046545606E-2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83.034198497182203</v>
      </c>
      <c r="BA26">
        <v>4.0521339100658862</v>
      </c>
      <c r="BB26">
        <f t="shared" si="0"/>
        <v>92.888868723089473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2.1185606832629689</v>
      </c>
      <c r="M27">
        <v>2.3584815813117692</v>
      </c>
      <c r="N27">
        <v>2.5045980086370121</v>
      </c>
      <c r="O27">
        <v>2.7758917335701039</v>
      </c>
      <c r="P27">
        <v>0</v>
      </c>
      <c r="Q27">
        <v>0</v>
      </c>
      <c r="R27">
        <v>0</v>
      </c>
      <c r="S27">
        <v>0</v>
      </c>
      <c r="T27">
        <v>0.55999999999999994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0.26233199436443333</v>
      </c>
      <c r="AC27">
        <v>0</v>
      </c>
      <c r="AD27">
        <v>0</v>
      </c>
      <c r="AE27">
        <v>0.38785536380713831</v>
      </c>
      <c r="AF27">
        <v>0.19110960436234606</v>
      </c>
      <c r="AG27">
        <v>1.205196706324358</v>
      </c>
      <c r="AH27">
        <v>0.99906065654351883</v>
      </c>
      <c r="AI27">
        <v>0</v>
      </c>
      <c r="AJ27">
        <v>0</v>
      </c>
      <c r="AK27">
        <v>1.2575870951784596</v>
      </c>
      <c r="AL27">
        <v>0</v>
      </c>
      <c r="AM27">
        <v>0</v>
      </c>
      <c r="AN27">
        <v>1.0457147046545606E-2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83.500780630348558</v>
      </c>
      <c r="BA27">
        <v>4.1019138883588422</v>
      </c>
      <c r="BB27">
        <f t="shared" si="0"/>
        <v>94.029997316398379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2.0871900847880291</v>
      </c>
      <c r="M28">
        <v>2.3584815813117692</v>
      </c>
      <c r="N28">
        <v>2.5045980086370121</v>
      </c>
      <c r="O28">
        <v>2.7758917335701039</v>
      </c>
      <c r="P28">
        <v>0</v>
      </c>
      <c r="Q28">
        <v>0</v>
      </c>
      <c r="R28">
        <v>0</v>
      </c>
      <c r="S28">
        <v>0</v>
      </c>
      <c r="T28">
        <v>0.55999999999999994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0.26233199436443333</v>
      </c>
      <c r="AC28">
        <v>0</v>
      </c>
      <c r="AD28">
        <v>0</v>
      </c>
      <c r="AE28">
        <v>0.38785536380713831</v>
      </c>
      <c r="AF28">
        <v>0.19110960436234606</v>
      </c>
      <c r="AG28">
        <v>1.205196706324358</v>
      </c>
      <c r="AH28">
        <v>0.99906065654351883</v>
      </c>
      <c r="AI28">
        <v>0</v>
      </c>
      <c r="AJ28">
        <v>0</v>
      </c>
      <c r="AK28">
        <v>1.2575870951784596</v>
      </c>
      <c r="AL28">
        <v>0</v>
      </c>
      <c r="AM28">
        <v>0</v>
      </c>
      <c r="AN28">
        <v>1.0457147046545606E-2</v>
      </c>
      <c r="AO28">
        <v>0</v>
      </c>
      <c r="AP28">
        <v>0</v>
      </c>
      <c r="AQ28">
        <v>0.46754399999999996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83.584270507201012</v>
      </c>
      <c r="BA28">
        <v>4.1236358133950315</v>
      </c>
      <c r="BB28">
        <f t="shared" si="0"/>
        <v>94.527938669739697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2.1185058147067148</v>
      </c>
      <c r="M29">
        <v>2.3584815813117692</v>
      </c>
      <c r="N29">
        <v>2.5045980086370121</v>
      </c>
      <c r="O29">
        <v>2.7758917335701039</v>
      </c>
      <c r="P29">
        <v>0</v>
      </c>
      <c r="Q29">
        <v>0</v>
      </c>
      <c r="R29">
        <v>0</v>
      </c>
      <c r="S29">
        <v>0</v>
      </c>
      <c r="T29">
        <v>0.55999999999999994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0.36726480901690678</v>
      </c>
      <c r="AC29">
        <v>0</v>
      </c>
      <c r="AD29">
        <v>0</v>
      </c>
      <c r="AE29">
        <v>0.77571072761427662</v>
      </c>
      <c r="AF29">
        <v>0.38221920872469212</v>
      </c>
      <c r="AG29">
        <v>1.205196706324358</v>
      </c>
      <c r="AH29">
        <v>1.4985909956167816</v>
      </c>
      <c r="AI29">
        <v>0</v>
      </c>
      <c r="AJ29">
        <v>0</v>
      </c>
      <c r="AK29">
        <v>1.2575870951784596</v>
      </c>
      <c r="AL29">
        <v>0</v>
      </c>
      <c r="AM29">
        <v>0</v>
      </c>
      <c r="AN29">
        <v>1.0457147046545606E-2</v>
      </c>
      <c r="AO29">
        <v>0</v>
      </c>
      <c r="AP29">
        <v>0</v>
      </c>
      <c r="AQ29">
        <v>0.50210158714255892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83.030052181173033</v>
      </c>
      <c r="BA29">
        <v>4.1526902875154352</v>
      </c>
      <c r="BB29">
        <f t="shared" si="0"/>
        <v>95.193967308547769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2.1185735367728435</v>
      </c>
      <c r="M30">
        <v>2.3584815813117692</v>
      </c>
      <c r="N30">
        <v>2.5045980086370121</v>
      </c>
      <c r="O30">
        <v>2.7758917335701039</v>
      </c>
      <c r="P30">
        <v>0</v>
      </c>
      <c r="Q30">
        <v>0</v>
      </c>
      <c r="R30">
        <v>0</v>
      </c>
      <c r="S30">
        <v>0</v>
      </c>
      <c r="T30">
        <v>0.55999999999999994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0.36726480901690678</v>
      </c>
      <c r="AC30">
        <v>0</v>
      </c>
      <c r="AD30">
        <v>0.20939706324358173</v>
      </c>
      <c r="AE30">
        <v>1.1672022179085786</v>
      </c>
      <c r="AF30">
        <v>0.57332879127530789</v>
      </c>
      <c r="AG30">
        <v>1.205196706324358</v>
      </c>
      <c r="AH30">
        <v>1.9981213130870377</v>
      </c>
      <c r="AI30">
        <v>9.1010990398664157E-2</v>
      </c>
      <c r="AJ30">
        <v>0</v>
      </c>
      <c r="AK30">
        <v>1.2575870951784596</v>
      </c>
      <c r="AL30">
        <v>0</v>
      </c>
      <c r="AM30">
        <v>0.12270894604466709</v>
      </c>
      <c r="AN30">
        <v>1.0457147046545606E-2</v>
      </c>
      <c r="AO30">
        <v>0</v>
      </c>
      <c r="AP30">
        <v>0</v>
      </c>
      <c r="AQ30">
        <v>1.0042032064287205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83.361942183260282</v>
      </c>
      <c r="BA30">
        <v>4.2504733507732997</v>
      </c>
      <c r="BB30">
        <f t="shared" si="0"/>
        <v>97.435491978731534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2.1289977331450398</v>
      </c>
      <c r="M31">
        <v>2.3584815813117692</v>
      </c>
      <c r="N31">
        <v>2.5045980086370121</v>
      </c>
      <c r="O31">
        <v>2.7758917335701039</v>
      </c>
      <c r="P31">
        <v>0</v>
      </c>
      <c r="Q31">
        <v>0</v>
      </c>
      <c r="R31">
        <v>0</v>
      </c>
      <c r="S31">
        <v>0</v>
      </c>
      <c r="T31">
        <v>0.55999999999999994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0.73827721352536002</v>
      </c>
      <c r="AC31">
        <v>0</v>
      </c>
      <c r="AD31">
        <v>0.41879412648716347</v>
      </c>
      <c r="AE31">
        <v>1.1675658472135253</v>
      </c>
      <c r="AF31">
        <v>0.64340231214777699</v>
      </c>
      <c r="AG31">
        <v>1.205196706324358</v>
      </c>
      <c r="AH31">
        <v>2.4673158043206009</v>
      </c>
      <c r="AI31">
        <v>0.39438099039866409</v>
      </c>
      <c r="AJ31">
        <v>0</v>
      </c>
      <c r="AK31">
        <v>1.2575870951784596</v>
      </c>
      <c r="AL31">
        <v>0</v>
      </c>
      <c r="AM31">
        <v>0.24729607900229594</v>
      </c>
      <c r="AN31">
        <v>1.0457147046545606E-2</v>
      </c>
      <c r="AO31">
        <v>0</v>
      </c>
      <c r="AP31">
        <v>0</v>
      </c>
      <c r="AQ31">
        <v>1.0042032064287205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84.017299102483832</v>
      </c>
      <c r="BA31">
        <v>4.3430093279258424</v>
      </c>
      <c r="BB31">
        <f t="shared" si="0"/>
        <v>99.556735359295388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2.1289977331450398</v>
      </c>
      <c r="M32">
        <v>2.3584815813117692</v>
      </c>
      <c r="N32">
        <v>2.5045980086370121</v>
      </c>
      <c r="O32">
        <v>2.7758917335701039</v>
      </c>
      <c r="P32">
        <v>0</v>
      </c>
      <c r="Q32">
        <v>0</v>
      </c>
      <c r="R32">
        <v>0</v>
      </c>
      <c r="S32">
        <v>0</v>
      </c>
      <c r="T32">
        <v>0.55999999999999994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0.73827721352536002</v>
      </c>
      <c r="AC32">
        <v>0</v>
      </c>
      <c r="AD32">
        <v>0.62819118973074517</v>
      </c>
      <c r="AE32">
        <v>1.1675658472135253</v>
      </c>
      <c r="AF32">
        <v>0.64340231214777699</v>
      </c>
      <c r="AG32">
        <v>1.205196706324358</v>
      </c>
      <c r="AH32">
        <v>2.4976516521603003</v>
      </c>
      <c r="AI32">
        <v>0.39438099039866409</v>
      </c>
      <c r="AJ32">
        <v>0</v>
      </c>
      <c r="AK32">
        <v>1.2575870951784596</v>
      </c>
      <c r="AL32">
        <v>0</v>
      </c>
      <c r="AM32">
        <v>0.3718832119599248</v>
      </c>
      <c r="AN32">
        <v>1.0457147046545606E-2</v>
      </c>
      <c r="AO32">
        <v>0</v>
      </c>
      <c r="AP32">
        <v>0</v>
      </c>
      <c r="AQ32">
        <v>2.008406412857441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84.028499269463595</v>
      </c>
      <c r="BA32">
        <v>4.4006817667752305</v>
      </c>
      <c r="BB32">
        <f t="shared" si="0"/>
        <v>100.87878633789538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2.1289977331450398</v>
      </c>
      <c r="M33">
        <v>2.3584815813117692</v>
      </c>
      <c r="N33">
        <v>2.5045980086370121</v>
      </c>
      <c r="O33">
        <v>2.7758917335701039</v>
      </c>
      <c r="P33">
        <v>0</v>
      </c>
      <c r="Q33">
        <v>0</v>
      </c>
      <c r="R33">
        <v>0</v>
      </c>
      <c r="S33">
        <v>0</v>
      </c>
      <c r="T33">
        <v>0.55999999999999994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0.73827721352536002</v>
      </c>
      <c r="AC33">
        <v>0</v>
      </c>
      <c r="AD33">
        <v>0.62819118973074517</v>
      </c>
      <c r="AE33">
        <v>1.1675658472135253</v>
      </c>
      <c r="AF33">
        <v>0.64340231214777699</v>
      </c>
      <c r="AG33">
        <v>1.205196706324358</v>
      </c>
      <c r="AH33">
        <v>2.4976516521603003</v>
      </c>
      <c r="AI33">
        <v>0.39438099039866409</v>
      </c>
      <c r="AJ33">
        <v>0</v>
      </c>
      <c r="AK33">
        <v>1.2575870951784596</v>
      </c>
      <c r="AL33">
        <v>0</v>
      </c>
      <c r="AM33">
        <v>0.3718832119599248</v>
      </c>
      <c r="AN33">
        <v>1.0457147046545606E-2</v>
      </c>
      <c r="AO33">
        <v>0</v>
      </c>
      <c r="AP33">
        <v>0</v>
      </c>
      <c r="AQ33">
        <v>2.008406412857441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83.153903151742853</v>
      </c>
      <c r="BA33">
        <v>4.3641236490545001</v>
      </c>
      <c r="BB33">
        <f t="shared" si="0"/>
        <v>100.04074833789537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2.1289977331450398</v>
      </c>
      <c r="M34">
        <v>2.3584815813117692</v>
      </c>
      <c r="N34">
        <v>2.5045980086370121</v>
      </c>
      <c r="O34">
        <v>2.7758917335701039</v>
      </c>
      <c r="P34">
        <v>0</v>
      </c>
      <c r="Q34">
        <v>0</v>
      </c>
      <c r="R34">
        <v>0</v>
      </c>
      <c r="S34">
        <v>0</v>
      </c>
      <c r="T34">
        <v>0.55999999999999994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0.73827721352536002</v>
      </c>
      <c r="AC34">
        <v>0</v>
      </c>
      <c r="AD34">
        <v>0.62819118973074517</v>
      </c>
      <c r="AE34">
        <v>1.1675658472135253</v>
      </c>
      <c r="AF34">
        <v>0.64340231214777699</v>
      </c>
      <c r="AG34">
        <v>1.205196706324358</v>
      </c>
      <c r="AH34">
        <v>2.4976516521603003</v>
      </c>
      <c r="AI34">
        <v>0.39438099039866409</v>
      </c>
      <c r="AJ34">
        <v>0</v>
      </c>
      <c r="AK34">
        <v>1.2575870951784596</v>
      </c>
      <c r="AL34">
        <v>0</v>
      </c>
      <c r="AM34">
        <v>0.3718832119599248</v>
      </c>
      <c r="AN34">
        <v>1.0457147046545606E-2</v>
      </c>
      <c r="AO34">
        <v>0</v>
      </c>
      <c r="AP34">
        <v>0</v>
      </c>
      <c r="AQ34">
        <v>2.008406412857441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83.253467960759764</v>
      </c>
      <c r="BA34">
        <v>4.3682854580714068</v>
      </c>
      <c r="BB34">
        <f t="shared" si="0"/>
        <v>100.13615133789537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2.1289977331450398</v>
      </c>
      <c r="M35">
        <v>2.3584815813117692</v>
      </c>
      <c r="N35">
        <v>2.5045980086370121</v>
      </c>
      <c r="O35">
        <v>2.7758917335701039</v>
      </c>
      <c r="P35">
        <v>0</v>
      </c>
      <c r="Q35">
        <v>0</v>
      </c>
      <c r="R35">
        <v>0</v>
      </c>
      <c r="S35">
        <v>0</v>
      </c>
      <c r="T35">
        <v>0.55999999999999994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0.73827721352536002</v>
      </c>
      <c r="AC35">
        <v>0</v>
      </c>
      <c r="AD35">
        <v>0.62819118973074517</v>
      </c>
      <c r="AE35">
        <v>1.1675658472135253</v>
      </c>
      <c r="AF35">
        <v>0.64340231214777699</v>
      </c>
      <c r="AG35">
        <v>1.205196706324358</v>
      </c>
      <c r="AH35">
        <v>2.4976516521603003</v>
      </c>
      <c r="AI35">
        <v>0.39438099039866409</v>
      </c>
      <c r="AJ35">
        <v>0</v>
      </c>
      <c r="AK35">
        <v>1.2575870951784596</v>
      </c>
      <c r="AL35">
        <v>0</v>
      </c>
      <c r="AM35">
        <v>0.24729607900229594</v>
      </c>
      <c r="AN35">
        <v>1.0457147046545606E-2</v>
      </c>
      <c r="AO35">
        <v>0</v>
      </c>
      <c r="AP35">
        <v>0</v>
      </c>
      <c r="AQ35">
        <v>2.008406412857441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83.209190148194537</v>
      </c>
      <c r="BA35">
        <v>4.3612269033485545</v>
      </c>
      <c r="BB35">
        <f t="shared" si="0"/>
        <v>99.974344947095375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2.1289977331450398</v>
      </c>
      <c r="M36">
        <v>2.3584815813117692</v>
      </c>
      <c r="N36">
        <v>2.5045980086370121</v>
      </c>
      <c r="O36">
        <v>2.7758917335701039</v>
      </c>
      <c r="P36">
        <v>0</v>
      </c>
      <c r="Q36">
        <v>0</v>
      </c>
      <c r="R36">
        <v>0</v>
      </c>
      <c r="S36">
        <v>0</v>
      </c>
      <c r="T36">
        <v>0.55999999999999994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0.48718800563556663</v>
      </c>
      <c r="AC36">
        <v>0</v>
      </c>
      <c r="AD36">
        <v>0.62819118973074517</v>
      </c>
      <c r="AE36">
        <v>1.1675658472135253</v>
      </c>
      <c r="AF36">
        <v>0.64340231214777699</v>
      </c>
      <c r="AG36">
        <v>1.205196706324358</v>
      </c>
      <c r="AH36">
        <v>2.4673158043206009</v>
      </c>
      <c r="AI36">
        <v>0.39438099039866409</v>
      </c>
      <c r="AJ36">
        <v>0</v>
      </c>
      <c r="AK36">
        <v>1.2575870951784596</v>
      </c>
      <c r="AL36">
        <v>0</v>
      </c>
      <c r="AM36">
        <v>0.12396107065330829</v>
      </c>
      <c r="AN36">
        <v>1.0457147046545606E-2</v>
      </c>
      <c r="AO36">
        <v>0</v>
      </c>
      <c r="AP36">
        <v>0</v>
      </c>
      <c r="AQ36">
        <v>2.008406412857441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83.197989981214775</v>
      </c>
      <c r="BA36">
        <v>4.3438397656903165</v>
      </c>
      <c r="BB36">
        <f t="shared" si="0"/>
        <v>99.575771853695372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2.1289977331450398</v>
      </c>
      <c r="M37">
        <v>2.3584815813117692</v>
      </c>
      <c r="N37">
        <v>2.5045980086370121</v>
      </c>
      <c r="O37">
        <v>2.7758917335701039</v>
      </c>
      <c r="P37">
        <v>0</v>
      </c>
      <c r="Q37">
        <v>0</v>
      </c>
      <c r="R37">
        <v>0</v>
      </c>
      <c r="S37">
        <v>0</v>
      </c>
      <c r="T37">
        <v>0.55999999999999994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9.3690000000000009E-2</v>
      </c>
      <c r="AC37">
        <v>0</v>
      </c>
      <c r="AD37">
        <v>0.41879412648716347</v>
      </c>
      <c r="AE37">
        <v>0.77571072761427662</v>
      </c>
      <c r="AF37">
        <v>0.38221920872469212</v>
      </c>
      <c r="AG37">
        <v>1.205196706324358</v>
      </c>
      <c r="AH37">
        <v>1.9981213130870377</v>
      </c>
      <c r="AI37">
        <v>0.12134799519933205</v>
      </c>
      <c r="AJ37">
        <v>0</v>
      </c>
      <c r="AK37">
        <v>1.2575870951784596</v>
      </c>
      <c r="AL37">
        <v>0</v>
      </c>
      <c r="AM37">
        <v>0.24729607900229594</v>
      </c>
      <c r="AN37">
        <v>1.0457147046545606E-2</v>
      </c>
      <c r="AO37">
        <v>0</v>
      </c>
      <c r="AP37">
        <v>0</v>
      </c>
      <c r="AQ37">
        <v>2.008406412857441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83.006676059277822</v>
      </c>
      <c r="BA37">
        <v>4.2574751265679627</v>
      </c>
      <c r="BB37">
        <f t="shared" si="0"/>
        <v>97.595996800895378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2.1289977331450398</v>
      </c>
      <c r="M38">
        <v>2.3584815813117692</v>
      </c>
      <c r="N38">
        <v>2.5045980086370121</v>
      </c>
      <c r="O38">
        <v>2.7758917335701039</v>
      </c>
      <c r="P38">
        <v>0</v>
      </c>
      <c r="Q38">
        <v>0</v>
      </c>
      <c r="R38">
        <v>0</v>
      </c>
      <c r="S38">
        <v>0</v>
      </c>
      <c r="T38">
        <v>0.55999999999999994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9.3690000000000009E-2</v>
      </c>
      <c r="AC38">
        <v>0</v>
      </c>
      <c r="AD38">
        <v>0.41879412648716347</v>
      </c>
      <c r="AE38">
        <v>0.77571072761427662</v>
      </c>
      <c r="AF38">
        <v>0.19110960436234606</v>
      </c>
      <c r="AG38">
        <v>1.205196706324358</v>
      </c>
      <c r="AH38">
        <v>1.4985909956167816</v>
      </c>
      <c r="AI38">
        <v>0</v>
      </c>
      <c r="AJ38">
        <v>0</v>
      </c>
      <c r="AK38">
        <v>1.2575870951784596</v>
      </c>
      <c r="AL38">
        <v>0</v>
      </c>
      <c r="AM38">
        <v>0.36937893905238989</v>
      </c>
      <c r="AN38">
        <v>1.0457147046545606E-2</v>
      </c>
      <c r="AO38">
        <v>0</v>
      </c>
      <c r="AP38">
        <v>0</v>
      </c>
      <c r="AQ38">
        <v>2.008406412857441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83.047274055520774</v>
      </c>
      <c r="BA38">
        <v>4.2303340914290777</v>
      </c>
      <c r="BB38">
        <f t="shared" si="0"/>
        <v>96.973830775295383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2.1289660804438713</v>
      </c>
      <c r="M39">
        <v>2.3584815813117692</v>
      </c>
      <c r="N39">
        <v>2.5045980086370121</v>
      </c>
      <c r="O39">
        <v>2.7758917335701039</v>
      </c>
      <c r="P39">
        <v>0</v>
      </c>
      <c r="Q39">
        <v>0</v>
      </c>
      <c r="R39">
        <v>0</v>
      </c>
      <c r="S39">
        <v>0</v>
      </c>
      <c r="T39">
        <v>0.55999999999999994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9.3690000000000009E-2</v>
      </c>
      <c r="AC39">
        <v>0</v>
      </c>
      <c r="AD39">
        <v>0.41879412648716347</v>
      </c>
      <c r="AE39">
        <v>0.77571072761427662</v>
      </c>
      <c r="AF39">
        <v>0</v>
      </c>
      <c r="AG39">
        <v>1.205196706324358</v>
      </c>
      <c r="AH39">
        <v>0.99906065654351883</v>
      </c>
      <c r="AI39">
        <v>0</v>
      </c>
      <c r="AJ39">
        <v>0</v>
      </c>
      <c r="AK39">
        <v>1.2575870951784596</v>
      </c>
      <c r="AL39">
        <v>0</v>
      </c>
      <c r="AM39">
        <v>0.36937893905238989</v>
      </c>
      <c r="AN39">
        <v>1.0457147046545606E-2</v>
      </c>
      <c r="AO39">
        <v>0</v>
      </c>
      <c r="AP39">
        <v>0</v>
      </c>
      <c r="AQ39">
        <v>2.008406412857441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83.160923606762694</v>
      </c>
      <c r="BA39">
        <v>4.206214569952472</v>
      </c>
      <c r="BB39">
        <f t="shared" si="0"/>
        <v>96.420928251877143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2.1289660804438713</v>
      </c>
      <c r="M40">
        <v>2.3584815813117692</v>
      </c>
      <c r="N40">
        <v>2.5045980086370121</v>
      </c>
      <c r="O40">
        <v>2.7758917335701039</v>
      </c>
      <c r="P40">
        <v>0</v>
      </c>
      <c r="Q40">
        <v>0</v>
      </c>
      <c r="R40">
        <v>0</v>
      </c>
      <c r="S40">
        <v>0</v>
      </c>
      <c r="T40">
        <v>0.55999999999999994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9.3690000000000009E-2</v>
      </c>
      <c r="AC40">
        <v>0</v>
      </c>
      <c r="AD40">
        <v>0.41879412648716347</v>
      </c>
      <c r="AE40">
        <v>0.77571072761427662</v>
      </c>
      <c r="AF40">
        <v>0</v>
      </c>
      <c r="AG40">
        <v>1.205196706324358</v>
      </c>
      <c r="AH40">
        <v>0.49953033907326239</v>
      </c>
      <c r="AI40">
        <v>0</v>
      </c>
      <c r="AJ40">
        <v>0</v>
      </c>
      <c r="AK40">
        <v>1.2575870951784596</v>
      </c>
      <c r="AL40">
        <v>0</v>
      </c>
      <c r="AM40">
        <v>0.36937893905238989</v>
      </c>
      <c r="AN40">
        <v>1.0457147046545606E-2</v>
      </c>
      <c r="AO40">
        <v>0</v>
      </c>
      <c r="AP40">
        <v>0</v>
      </c>
      <c r="AQ40">
        <v>2.008406412857441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83.00119181799208</v>
      </c>
      <c r="BA40">
        <v>4.1786574139116102</v>
      </c>
      <c r="BB40">
        <f t="shared" si="0"/>
        <v>95.789223301677126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2.1289660804438713</v>
      </c>
      <c r="M41">
        <v>2.3584815813117692</v>
      </c>
      <c r="N41">
        <v>2.5045980086370121</v>
      </c>
      <c r="O41">
        <v>2.7758917335701039</v>
      </c>
      <c r="P41">
        <v>0</v>
      </c>
      <c r="Q41">
        <v>0</v>
      </c>
      <c r="R41">
        <v>0</v>
      </c>
      <c r="S41">
        <v>0</v>
      </c>
      <c r="T41">
        <v>0.55999999999999994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9.3690000000000009E-2</v>
      </c>
      <c r="AC41">
        <v>0</v>
      </c>
      <c r="AD41">
        <v>0.41879412648716347</v>
      </c>
      <c r="AE41">
        <v>0.77571072761427662</v>
      </c>
      <c r="AF41">
        <v>0</v>
      </c>
      <c r="AG41">
        <v>1.205196706324358</v>
      </c>
      <c r="AH41">
        <v>0.44492580432060108</v>
      </c>
      <c r="AI41">
        <v>0</v>
      </c>
      <c r="AJ41">
        <v>0</v>
      </c>
      <c r="AK41">
        <v>1.2575870951784596</v>
      </c>
      <c r="AL41">
        <v>0</v>
      </c>
      <c r="AM41">
        <v>0.36937893905238989</v>
      </c>
      <c r="AN41">
        <v>1.0457147046545606E-2</v>
      </c>
      <c r="AO41">
        <v>0</v>
      </c>
      <c r="AP41">
        <v>0</v>
      </c>
      <c r="AQ41">
        <v>2.008406412857441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82.940672093508667</v>
      </c>
      <c r="BA41">
        <v>4.17384521987554</v>
      </c>
      <c r="BB41">
        <f t="shared" si="0"/>
        <v>95.67891123647712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2.1289660804438713</v>
      </c>
      <c r="M42">
        <v>2.3584815813117692</v>
      </c>
      <c r="N42">
        <v>2.5045980086370121</v>
      </c>
      <c r="O42">
        <v>2.7758917335701039</v>
      </c>
      <c r="P42">
        <v>0</v>
      </c>
      <c r="Q42">
        <v>0</v>
      </c>
      <c r="R42">
        <v>0</v>
      </c>
      <c r="S42">
        <v>0</v>
      </c>
      <c r="T42">
        <v>0.55999999999999994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9.3690000000000009E-2</v>
      </c>
      <c r="AC42">
        <v>0</v>
      </c>
      <c r="AD42">
        <v>0.20636232185347528</v>
      </c>
      <c r="AE42">
        <v>0.52118063619286148</v>
      </c>
      <c r="AF42">
        <v>0</v>
      </c>
      <c r="AG42">
        <v>1.205196706324358</v>
      </c>
      <c r="AH42">
        <v>0.3741421521603005</v>
      </c>
      <c r="AI42">
        <v>0</v>
      </c>
      <c r="AJ42">
        <v>0</v>
      </c>
      <c r="AK42">
        <v>1.2575870951784596</v>
      </c>
      <c r="AL42">
        <v>0</v>
      </c>
      <c r="AM42">
        <v>0.36937893905238989</v>
      </c>
      <c r="AN42">
        <v>1.0457147046545606E-2</v>
      </c>
      <c r="AO42">
        <v>0</v>
      </c>
      <c r="AP42">
        <v>0</v>
      </c>
      <c r="AQ42">
        <v>2.008406412857441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82.782087246921307</v>
      </c>
      <c r="BA42">
        <v>4.1447386093727747</v>
      </c>
      <c r="BB42">
        <f t="shared" si="0"/>
        <v>95.011687452177114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2.1289660804438713</v>
      </c>
      <c r="M43">
        <v>2.3584815813117692</v>
      </c>
      <c r="N43">
        <v>2.5045980086370121</v>
      </c>
      <c r="O43">
        <v>2.7758917335701039</v>
      </c>
      <c r="P43">
        <v>0</v>
      </c>
      <c r="Q43">
        <v>0</v>
      </c>
      <c r="R43">
        <v>0</v>
      </c>
      <c r="S43">
        <v>0</v>
      </c>
      <c r="T43">
        <v>0.55999999999999994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9.3690000000000009E-2</v>
      </c>
      <c r="AC43">
        <v>0</v>
      </c>
      <c r="AD43">
        <v>0.20636232185347528</v>
      </c>
      <c r="AE43">
        <v>0.38785536380713831</v>
      </c>
      <c r="AF43">
        <v>0</v>
      </c>
      <c r="AG43">
        <v>1.205196706324358</v>
      </c>
      <c r="AH43">
        <v>0</v>
      </c>
      <c r="AI43">
        <v>0</v>
      </c>
      <c r="AJ43">
        <v>0</v>
      </c>
      <c r="AK43">
        <v>1.2575870951784596</v>
      </c>
      <c r="AL43">
        <v>0</v>
      </c>
      <c r="AM43">
        <v>0.36937893905238989</v>
      </c>
      <c r="AN43">
        <v>1.0457147046545606E-2</v>
      </c>
      <c r="AO43">
        <v>0</v>
      </c>
      <c r="AP43">
        <v>0</v>
      </c>
      <c r="AQ43">
        <v>1.453452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82.719977040283865</v>
      </c>
      <c r="BA43">
        <v>4.0977331699318755</v>
      </c>
      <c r="BB43">
        <f t="shared" si="0"/>
        <v>93.934160847577118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2.1289660804438713</v>
      </c>
      <c r="M44">
        <v>2.3584815813117692</v>
      </c>
      <c r="N44">
        <v>2.5045980086370121</v>
      </c>
      <c r="O44">
        <v>2.7758917335701039</v>
      </c>
      <c r="P44">
        <v>0</v>
      </c>
      <c r="Q44">
        <v>0</v>
      </c>
      <c r="R44">
        <v>0</v>
      </c>
      <c r="S44">
        <v>0</v>
      </c>
      <c r="T44">
        <v>0.55999999999999994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9.3690000000000009E-2</v>
      </c>
      <c r="AC44">
        <v>0</v>
      </c>
      <c r="AD44">
        <v>0.12442435065748278</v>
      </c>
      <c r="AE44">
        <v>0</v>
      </c>
      <c r="AF44">
        <v>0</v>
      </c>
      <c r="AG44">
        <v>1.205196706324358</v>
      </c>
      <c r="AH44">
        <v>0</v>
      </c>
      <c r="AI44">
        <v>0</v>
      </c>
      <c r="AJ44">
        <v>0</v>
      </c>
      <c r="AK44">
        <v>1.2575870951784596</v>
      </c>
      <c r="AL44">
        <v>0</v>
      </c>
      <c r="AM44">
        <v>0.36937893905238989</v>
      </c>
      <c r="AN44">
        <v>1.0457147046545606E-2</v>
      </c>
      <c r="AO44">
        <v>0</v>
      </c>
      <c r="AP44">
        <v>0</v>
      </c>
      <c r="AQ44">
        <v>0.93508799999999992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82.782594447923188</v>
      </c>
      <c r="BA44">
        <v>4.0590456009680649</v>
      </c>
      <c r="BB44">
        <f t="shared" si="0"/>
        <v>93.047308489177126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2.1290026508800484</v>
      </c>
      <c r="M45">
        <v>2.3584815813117692</v>
      </c>
      <c r="N45">
        <v>2.5045980086370121</v>
      </c>
      <c r="O45">
        <v>2.7758917335701039</v>
      </c>
      <c r="P45">
        <v>0</v>
      </c>
      <c r="Q45">
        <v>0</v>
      </c>
      <c r="R45">
        <v>0</v>
      </c>
      <c r="S45">
        <v>0</v>
      </c>
      <c r="T45">
        <v>0.55999999999999994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9.3690000000000009E-2</v>
      </c>
      <c r="AC45">
        <v>0</v>
      </c>
      <c r="AD45">
        <v>0</v>
      </c>
      <c r="AE45">
        <v>0</v>
      </c>
      <c r="AF45">
        <v>0</v>
      </c>
      <c r="AG45">
        <v>1.205196706324358</v>
      </c>
      <c r="AH45">
        <v>0</v>
      </c>
      <c r="AI45">
        <v>0</v>
      </c>
      <c r="AJ45">
        <v>0</v>
      </c>
      <c r="AK45">
        <v>1.2575870951784596</v>
      </c>
      <c r="AL45">
        <v>0</v>
      </c>
      <c r="AM45">
        <v>0.36937893905238989</v>
      </c>
      <c r="AN45">
        <v>1.0457147046545606E-2</v>
      </c>
      <c r="AO45">
        <v>0</v>
      </c>
      <c r="AP45">
        <v>0</v>
      </c>
      <c r="AQ45">
        <v>0.46754399999999996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82.469652473387598</v>
      </c>
      <c r="BA45">
        <v>4.0212218780192313</v>
      </c>
      <c r="BB45">
        <f t="shared" si="0"/>
        <v>92.18025845736905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2.1290026508800484</v>
      </c>
      <c r="M46">
        <v>2.3584815813117692</v>
      </c>
      <c r="N46">
        <v>2.5045980086370121</v>
      </c>
      <c r="O46">
        <v>2.7758917335701039</v>
      </c>
      <c r="P46">
        <v>0</v>
      </c>
      <c r="Q46">
        <v>0</v>
      </c>
      <c r="R46">
        <v>0</v>
      </c>
      <c r="S46">
        <v>0</v>
      </c>
      <c r="T46">
        <v>0.55999999999999994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9.3690000000000009E-2</v>
      </c>
      <c r="AC46">
        <v>0</v>
      </c>
      <c r="AD46">
        <v>0</v>
      </c>
      <c r="AE46">
        <v>0</v>
      </c>
      <c r="AF46">
        <v>0</v>
      </c>
      <c r="AG46">
        <v>1.205196706324358</v>
      </c>
      <c r="AH46">
        <v>0</v>
      </c>
      <c r="AI46">
        <v>0</v>
      </c>
      <c r="AJ46">
        <v>0</v>
      </c>
      <c r="AK46">
        <v>1.2575870951784596</v>
      </c>
      <c r="AL46">
        <v>0</v>
      </c>
      <c r="AM46">
        <v>0.36937893905238989</v>
      </c>
      <c r="AN46">
        <v>1.0457147046545606E-2</v>
      </c>
      <c r="AO46">
        <v>0</v>
      </c>
      <c r="AP46">
        <v>0</v>
      </c>
      <c r="AQ46">
        <v>0.46754399999999996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82.52925067835524</v>
      </c>
      <c r="BA46">
        <v>4.0237130829868715</v>
      </c>
      <c r="BB46">
        <f t="shared" si="0"/>
        <v>92.237365457369052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2.1290026508800484</v>
      </c>
      <c r="M47">
        <v>2.3584815813117692</v>
      </c>
      <c r="N47">
        <v>2.5045980086370121</v>
      </c>
      <c r="O47">
        <v>2.7758917335701039</v>
      </c>
      <c r="P47">
        <v>0</v>
      </c>
      <c r="Q47">
        <v>0</v>
      </c>
      <c r="R47">
        <v>0</v>
      </c>
      <c r="S47">
        <v>0</v>
      </c>
      <c r="T47">
        <v>0.55999999999999994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9.3690000000000009E-2</v>
      </c>
      <c r="AC47">
        <v>0</v>
      </c>
      <c r="AD47">
        <v>0</v>
      </c>
      <c r="AE47">
        <v>0</v>
      </c>
      <c r="AF47">
        <v>0</v>
      </c>
      <c r="AG47">
        <v>1.205196706324358</v>
      </c>
      <c r="AH47">
        <v>0</v>
      </c>
      <c r="AI47">
        <v>0</v>
      </c>
      <c r="AJ47">
        <v>0</v>
      </c>
      <c r="AK47">
        <v>1.2575870951784596</v>
      </c>
      <c r="AL47">
        <v>0</v>
      </c>
      <c r="AM47">
        <v>0.36937893905238989</v>
      </c>
      <c r="AN47">
        <v>1.0457147046545606E-2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82.685794197453561</v>
      </c>
      <c r="BA47">
        <v>4.0107132628851865</v>
      </c>
      <c r="BB47">
        <f t="shared" si="0"/>
        <v>91.939364796569066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2.1290026508800484</v>
      </c>
      <c r="M48">
        <v>2.3584815813117692</v>
      </c>
      <c r="N48">
        <v>2.5045980086370121</v>
      </c>
      <c r="O48">
        <v>2.7758917335701039</v>
      </c>
      <c r="P48">
        <v>0</v>
      </c>
      <c r="Q48">
        <v>0</v>
      </c>
      <c r="R48">
        <v>0</v>
      </c>
      <c r="S48">
        <v>0</v>
      </c>
      <c r="T48">
        <v>0.55999999999999994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9.3690000000000009E-2</v>
      </c>
      <c r="AC48">
        <v>0</v>
      </c>
      <c r="AD48">
        <v>0</v>
      </c>
      <c r="AE48">
        <v>0</v>
      </c>
      <c r="AF48">
        <v>0</v>
      </c>
      <c r="AG48">
        <v>1.205196706324358</v>
      </c>
      <c r="AH48">
        <v>0</v>
      </c>
      <c r="AI48">
        <v>0</v>
      </c>
      <c r="AJ48">
        <v>0</v>
      </c>
      <c r="AK48">
        <v>1.2575870951784596</v>
      </c>
      <c r="AL48">
        <v>0</v>
      </c>
      <c r="AM48">
        <v>0.36937893905238989</v>
      </c>
      <c r="AN48">
        <v>1.0457147046545606E-2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82.790156543519089</v>
      </c>
      <c r="BA48">
        <v>4.0150756089507205</v>
      </c>
      <c r="BB48">
        <f t="shared" si="0"/>
        <v>92.03936479656906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2.1290026508800484</v>
      </c>
      <c r="M49">
        <v>2.3584815813117692</v>
      </c>
      <c r="N49">
        <v>2.5045980086370121</v>
      </c>
      <c r="O49">
        <v>2.7758917335701039</v>
      </c>
      <c r="P49">
        <v>0</v>
      </c>
      <c r="Q49">
        <v>0</v>
      </c>
      <c r="R49">
        <v>0</v>
      </c>
      <c r="S49">
        <v>0</v>
      </c>
      <c r="T49">
        <v>0.55999999999999994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9.3690000000000009E-2</v>
      </c>
      <c r="AC49">
        <v>0</v>
      </c>
      <c r="AD49">
        <v>0</v>
      </c>
      <c r="AE49">
        <v>0</v>
      </c>
      <c r="AF49">
        <v>0</v>
      </c>
      <c r="AG49">
        <v>1.205196706324358</v>
      </c>
      <c r="AH49">
        <v>0</v>
      </c>
      <c r="AI49">
        <v>0</v>
      </c>
      <c r="AJ49">
        <v>0</v>
      </c>
      <c r="AK49">
        <v>1.2575870951784596</v>
      </c>
      <c r="AL49">
        <v>0</v>
      </c>
      <c r="AM49">
        <v>0.36937893905238989</v>
      </c>
      <c r="AN49">
        <v>1.0457147046545606E-2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82.685794197453561</v>
      </c>
      <c r="BA49">
        <v>4.0107132628851865</v>
      </c>
      <c r="BB49">
        <f t="shared" si="0"/>
        <v>91.939364796569066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2.1290026508800484</v>
      </c>
      <c r="M50">
        <v>2.3584815813117692</v>
      </c>
      <c r="N50">
        <v>2.5045980086370121</v>
      </c>
      <c r="O50">
        <v>2.7758917335701039</v>
      </c>
      <c r="P50">
        <v>0</v>
      </c>
      <c r="Q50">
        <v>0</v>
      </c>
      <c r="R50">
        <v>0</v>
      </c>
      <c r="S50">
        <v>0</v>
      </c>
      <c r="T50">
        <v>0.55999999999999994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9.3690000000000009E-2</v>
      </c>
      <c r="AC50">
        <v>0</v>
      </c>
      <c r="AD50">
        <v>0</v>
      </c>
      <c r="AE50">
        <v>0</v>
      </c>
      <c r="AF50">
        <v>0</v>
      </c>
      <c r="AG50">
        <v>1.205196706324358</v>
      </c>
      <c r="AH50">
        <v>0</v>
      </c>
      <c r="AI50">
        <v>0</v>
      </c>
      <c r="AJ50">
        <v>0</v>
      </c>
      <c r="AK50">
        <v>1.2575870951784596</v>
      </c>
      <c r="AL50">
        <v>0</v>
      </c>
      <c r="AM50">
        <v>0.36937893905238989</v>
      </c>
      <c r="AN50">
        <v>1.0457147046545606E-2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82.685794197453561</v>
      </c>
      <c r="BA50">
        <v>4.0107132628851865</v>
      </c>
      <c r="BB50">
        <f t="shared" si="0"/>
        <v>91.939364796569066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2.1290001611916023</v>
      </c>
      <c r="M51">
        <v>2.3584815813117692</v>
      </c>
      <c r="N51">
        <v>2.5045980086370121</v>
      </c>
      <c r="O51">
        <v>2.7758917335701039</v>
      </c>
      <c r="P51">
        <v>0</v>
      </c>
      <c r="Q51">
        <v>0</v>
      </c>
      <c r="R51">
        <v>0</v>
      </c>
      <c r="S51">
        <v>0</v>
      </c>
      <c r="T51">
        <v>0.55999999999999994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9.3690000000000009E-2</v>
      </c>
      <c r="AC51">
        <v>0</v>
      </c>
      <c r="AD51">
        <v>0</v>
      </c>
      <c r="AE51">
        <v>0</v>
      </c>
      <c r="AF51">
        <v>0.19110960436234606</v>
      </c>
      <c r="AG51">
        <v>1.205196706324358</v>
      </c>
      <c r="AH51">
        <v>0</v>
      </c>
      <c r="AI51">
        <v>0</v>
      </c>
      <c r="AJ51">
        <v>0</v>
      </c>
      <c r="AK51">
        <v>1.2575870951784596</v>
      </c>
      <c r="AL51">
        <v>0</v>
      </c>
      <c r="AM51">
        <v>0.36937893905238989</v>
      </c>
      <c r="AN51">
        <v>1.0457147046545606E-2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82.685794197453561</v>
      </c>
      <c r="BA51">
        <v>4.0187015402785553</v>
      </c>
      <c r="BB51">
        <f t="shared" si="0"/>
        <v>92.122483633849598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2.1290094452586277</v>
      </c>
      <c r="M52">
        <v>2.3584815813117692</v>
      </c>
      <c r="N52">
        <v>2.5045980086370121</v>
      </c>
      <c r="O52">
        <v>2.7758917335701039</v>
      </c>
      <c r="P52">
        <v>0</v>
      </c>
      <c r="Q52">
        <v>0</v>
      </c>
      <c r="R52">
        <v>0</v>
      </c>
      <c r="S52">
        <v>0</v>
      </c>
      <c r="T52">
        <v>0.55999999999999994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9.3690000000000009E-2</v>
      </c>
      <c r="AC52">
        <v>0</v>
      </c>
      <c r="AD52">
        <v>0</v>
      </c>
      <c r="AE52">
        <v>0</v>
      </c>
      <c r="AF52">
        <v>0.19110960436234606</v>
      </c>
      <c r="AG52">
        <v>1.205196706324358</v>
      </c>
      <c r="AH52">
        <v>0</v>
      </c>
      <c r="AI52">
        <v>0</v>
      </c>
      <c r="AJ52">
        <v>0</v>
      </c>
      <c r="AK52">
        <v>1.2575870951784596</v>
      </c>
      <c r="AL52">
        <v>0</v>
      </c>
      <c r="AM52">
        <v>0.36937893905238989</v>
      </c>
      <c r="AN52">
        <v>1.0457147046545606E-2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82.884082654978073</v>
      </c>
      <c r="BA52">
        <v>4.0269903858770721</v>
      </c>
      <c r="BB52">
        <f t="shared" si="0"/>
        <v>92.312492529842615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2.1289781440376738</v>
      </c>
      <c r="M53">
        <v>2.3584815813117692</v>
      </c>
      <c r="N53">
        <v>2.5045980086370121</v>
      </c>
      <c r="O53">
        <v>2.7758917335701039</v>
      </c>
      <c r="P53">
        <v>0</v>
      </c>
      <c r="Q53">
        <v>0</v>
      </c>
      <c r="R53">
        <v>0</v>
      </c>
      <c r="S53">
        <v>0</v>
      </c>
      <c r="T53">
        <v>0.55999999999999994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0.26233199436443333</v>
      </c>
      <c r="AC53">
        <v>0</v>
      </c>
      <c r="AD53">
        <v>0</v>
      </c>
      <c r="AE53">
        <v>0</v>
      </c>
      <c r="AF53">
        <v>0.19110960436234606</v>
      </c>
      <c r="AG53">
        <v>1.205196706324358</v>
      </c>
      <c r="AH53">
        <v>0</v>
      </c>
      <c r="AI53">
        <v>0</v>
      </c>
      <c r="AJ53">
        <v>0</v>
      </c>
      <c r="AK53">
        <v>1.2575870951784596</v>
      </c>
      <c r="AL53">
        <v>0</v>
      </c>
      <c r="AM53">
        <v>0.36937893905238989</v>
      </c>
      <c r="AN53">
        <v>1.0457147046545606E-2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82.957136297223954</v>
      </c>
      <c r="BA53">
        <v>4.0370919550963578</v>
      </c>
      <c r="BB53">
        <f t="shared" si="0"/>
        <v>92.544055296012687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2.128981611778455</v>
      </c>
      <c r="M54">
        <v>2.3584815813117692</v>
      </c>
      <c r="N54">
        <v>2.5045980086370121</v>
      </c>
      <c r="O54">
        <v>2.7758917335701039</v>
      </c>
      <c r="P54">
        <v>0</v>
      </c>
      <c r="Q54">
        <v>0</v>
      </c>
      <c r="R54">
        <v>0</v>
      </c>
      <c r="S54">
        <v>0</v>
      </c>
      <c r="T54">
        <v>0.55999999999999994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0.26233199436443333</v>
      </c>
      <c r="AC54">
        <v>0</v>
      </c>
      <c r="AD54">
        <v>0</v>
      </c>
      <c r="AE54">
        <v>0</v>
      </c>
      <c r="AF54">
        <v>0.19110960436234606</v>
      </c>
      <c r="AG54">
        <v>1.205196706324358</v>
      </c>
      <c r="AH54">
        <v>0</v>
      </c>
      <c r="AI54">
        <v>0</v>
      </c>
      <c r="AJ54">
        <v>0</v>
      </c>
      <c r="AK54">
        <v>1.2575870951784596</v>
      </c>
      <c r="AL54">
        <v>0</v>
      </c>
      <c r="AM54">
        <v>0.36937893905238989</v>
      </c>
      <c r="AN54">
        <v>1.0457147046545606E-2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82.90495512419119</v>
      </c>
      <c r="BA54">
        <v>4.0349109270151544</v>
      </c>
      <c r="BB54">
        <f t="shared" si="0"/>
        <v>92.494058618801915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2.2229179711959923</v>
      </c>
      <c r="M55">
        <v>2.3584815813117692</v>
      </c>
      <c r="N55">
        <v>2.5045980086370121</v>
      </c>
      <c r="O55">
        <v>2.7758917335701039</v>
      </c>
      <c r="P55">
        <v>0</v>
      </c>
      <c r="Q55">
        <v>0</v>
      </c>
      <c r="R55">
        <v>0</v>
      </c>
      <c r="S55">
        <v>0</v>
      </c>
      <c r="T55">
        <v>0.55999999999999994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0.26233199436443333</v>
      </c>
      <c r="AC55">
        <v>0</v>
      </c>
      <c r="AD55">
        <v>0</v>
      </c>
      <c r="AE55">
        <v>0</v>
      </c>
      <c r="AF55">
        <v>0.19110960436234606</v>
      </c>
      <c r="AG55">
        <v>1.205196706324358</v>
      </c>
      <c r="AH55">
        <v>0</v>
      </c>
      <c r="AI55">
        <v>0</v>
      </c>
      <c r="AJ55">
        <v>0</v>
      </c>
      <c r="AK55">
        <v>1.2575870951784596</v>
      </c>
      <c r="AL55">
        <v>0</v>
      </c>
      <c r="AM55">
        <v>0.36937893905238989</v>
      </c>
      <c r="AN55">
        <v>1.0457147046545606E-2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80.203530578167388</v>
      </c>
      <c r="BA55">
        <v>3.9259179208150043</v>
      </c>
      <c r="BB55">
        <f t="shared" si="0"/>
        <v>89.995563438395791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2.1289835952960323</v>
      </c>
      <c r="M56">
        <v>2.3584815813117692</v>
      </c>
      <c r="N56">
        <v>2.5045980086370121</v>
      </c>
      <c r="O56">
        <v>2.7758917335701039</v>
      </c>
      <c r="P56">
        <v>0</v>
      </c>
      <c r="Q56">
        <v>0</v>
      </c>
      <c r="R56">
        <v>0</v>
      </c>
      <c r="S56">
        <v>0</v>
      </c>
      <c r="T56">
        <v>0.55999999999999994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0.26233199436443333</v>
      </c>
      <c r="AC56">
        <v>0</v>
      </c>
      <c r="AD56">
        <v>0</v>
      </c>
      <c r="AE56">
        <v>0</v>
      </c>
      <c r="AF56">
        <v>0.19110960436234606</v>
      </c>
      <c r="AG56">
        <v>1.205196706324358</v>
      </c>
      <c r="AH56">
        <v>0</v>
      </c>
      <c r="AI56">
        <v>0</v>
      </c>
      <c r="AJ56">
        <v>0</v>
      </c>
      <c r="AK56">
        <v>1.2575870951784596</v>
      </c>
      <c r="AL56">
        <v>0</v>
      </c>
      <c r="AM56">
        <v>0.36937893905238989</v>
      </c>
      <c r="AN56">
        <v>1.0457147046545606E-2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80.203530578167388</v>
      </c>
      <c r="BA56">
        <v>3.9219914639023861</v>
      </c>
      <c r="BB56">
        <f t="shared" si="0"/>
        <v>89.905555519408452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2.1289835952960323</v>
      </c>
      <c r="M57">
        <v>2.3584815813117692</v>
      </c>
      <c r="N57">
        <v>2.5045980086370121</v>
      </c>
      <c r="O57">
        <v>2.7758917335701039</v>
      </c>
      <c r="P57">
        <v>0</v>
      </c>
      <c r="Q57">
        <v>0</v>
      </c>
      <c r="R57">
        <v>0</v>
      </c>
      <c r="S57">
        <v>0</v>
      </c>
      <c r="T57">
        <v>0.55999999999999994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0.26233199436443333</v>
      </c>
      <c r="AC57">
        <v>0</v>
      </c>
      <c r="AD57">
        <v>0</v>
      </c>
      <c r="AE57">
        <v>0</v>
      </c>
      <c r="AF57">
        <v>0.19110960436234606</v>
      </c>
      <c r="AG57">
        <v>1.205196706324358</v>
      </c>
      <c r="AH57">
        <v>0</v>
      </c>
      <c r="AI57">
        <v>0</v>
      </c>
      <c r="AJ57">
        <v>0</v>
      </c>
      <c r="AK57">
        <v>1.2575870951784596</v>
      </c>
      <c r="AL57">
        <v>0</v>
      </c>
      <c r="AM57">
        <v>0.36937893905238989</v>
      </c>
      <c r="AN57">
        <v>1.0457147046545606E-2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80.202823001461056</v>
      </c>
      <c r="BA57">
        <v>3.9219618871960611</v>
      </c>
      <c r="BB57">
        <f t="shared" si="0"/>
        <v>89.904877519408444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2.1289845768021105</v>
      </c>
      <c r="M58">
        <v>2.3584815813117692</v>
      </c>
      <c r="N58">
        <v>2.5045980086370121</v>
      </c>
      <c r="O58">
        <v>2.7758917335701039</v>
      </c>
      <c r="P58">
        <v>0</v>
      </c>
      <c r="Q58">
        <v>0</v>
      </c>
      <c r="R58">
        <v>0</v>
      </c>
      <c r="S58">
        <v>0</v>
      </c>
      <c r="T58">
        <v>0.55999999999999994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0.26233199436443333</v>
      </c>
      <c r="AC58">
        <v>0</v>
      </c>
      <c r="AD58">
        <v>0</v>
      </c>
      <c r="AE58">
        <v>0</v>
      </c>
      <c r="AF58">
        <v>0.19110960436234606</v>
      </c>
      <c r="AG58">
        <v>1.205196706324358</v>
      </c>
      <c r="AH58">
        <v>0</v>
      </c>
      <c r="AI58">
        <v>0</v>
      </c>
      <c r="AJ58">
        <v>0</v>
      </c>
      <c r="AK58">
        <v>1.2575870951784596</v>
      </c>
      <c r="AL58">
        <v>0</v>
      </c>
      <c r="AM58">
        <v>0.36937893905238989</v>
      </c>
      <c r="AN58">
        <v>1.0457147046545606E-2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80.202823001461056</v>
      </c>
      <c r="BA58">
        <v>3.9219619282230149</v>
      </c>
      <c r="BB58">
        <f t="shared" si="0"/>
        <v>89.90487845988757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2.1289845768021105</v>
      </c>
      <c r="M59">
        <v>2.3584815813117692</v>
      </c>
      <c r="N59">
        <v>2.5045980086370121</v>
      </c>
      <c r="O59">
        <v>2.7758917335701039</v>
      </c>
      <c r="P59">
        <v>0</v>
      </c>
      <c r="Q59">
        <v>0</v>
      </c>
      <c r="R59">
        <v>0</v>
      </c>
      <c r="S59">
        <v>0</v>
      </c>
      <c r="T59">
        <v>0.55999999999999994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0.26233199436443333</v>
      </c>
      <c r="AC59">
        <v>0</v>
      </c>
      <c r="AD59">
        <v>0</v>
      </c>
      <c r="AE59">
        <v>0</v>
      </c>
      <c r="AF59">
        <v>0.19110960436234606</v>
      </c>
      <c r="AG59">
        <v>1.205196706324358</v>
      </c>
      <c r="AH59">
        <v>0</v>
      </c>
      <c r="AI59">
        <v>0</v>
      </c>
      <c r="AJ59">
        <v>0</v>
      </c>
      <c r="AK59">
        <v>1.2575870951784596</v>
      </c>
      <c r="AL59">
        <v>0</v>
      </c>
      <c r="AM59">
        <v>0.36937893905238989</v>
      </c>
      <c r="AN59">
        <v>1.1994950740972657E-2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80.202469213107904</v>
      </c>
      <c r="BA59">
        <v>3.9220114200642868</v>
      </c>
      <c r="BB59">
        <f t="shared" si="0"/>
        <v>89.906012983387569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2.1289845768021105</v>
      </c>
      <c r="M60">
        <v>2.3584815813117692</v>
      </c>
      <c r="N60">
        <v>2.5045980086370121</v>
      </c>
      <c r="O60">
        <v>2.7758917335701039</v>
      </c>
      <c r="P60">
        <v>0</v>
      </c>
      <c r="Q60">
        <v>0</v>
      </c>
      <c r="R60">
        <v>0</v>
      </c>
      <c r="S60">
        <v>0</v>
      </c>
      <c r="T60">
        <v>0.55999999999999994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0.26233199436443333</v>
      </c>
      <c r="AC60">
        <v>0</v>
      </c>
      <c r="AD60">
        <v>0</v>
      </c>
      <c r="AE60">
        <v>0</v>
      </c>
      <c r="AF60">
        <v>0.19110960436234606</v>
      </c>
      <c r="AG60">
        <v>1.205196706324358</v>
      </c>
      <c r="AH60">
        <v>0</v>
      </c>
      <c r="AI60">
        <v>0</v>
      </c>
      <c r="AJ60">
        <v>0</v>
      </c>
      <c r="AK60">
        <v>1.2575870951784596</v>
      </c>
      <c r="AL60">
        <v>0</v>
      </c>
      <c r="AM60">
        <v>0.36937893905238989</v>
      </c>
      <c r="AN60">
        <v>1.1994950740972657E-2</v>
      </c>
      <c r="AO60">
        <v>0</v>
      </c>
      <c r="AP60">
        <v>0</v>
      </c>
      <c r="AQ60">
        <v>0.50210158714255892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80.202469213107904</v>
      </c>
      <c r="BA60">
        <v>3.9429992664068454</v>
      </c>
      <c r="BB60">
        <f t="shared" si="0"/>
        <v>90.387126724187567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2.1289845768021105</v>
      </c>
      <c r="M61">
        <v>2.3584815813117692</v>
      </c>
      <c r="N61">
        <v>2.5045980086370121</v>
      </c>
      <c r="O61">
        <v>2.7758917335701039</v>
      </c>
      <c r="P61">
        <v>0</v>
      </c>
      <c r="Q61">
        <v>0</v>
      </c>
      <c r="R61">
        <v>0</v>
      </c>
      <c r="S61">
        <v>0</v>
      </c>
      <c r="T61">
        <v>0.55999999999999994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0.19110960436234606</v>
      </c>
      <c r="AG61">
        <v>1.205196706324358</v>
      </c>
      <c r="AH61">
        <v>0</v>
      </c>
      <c r="AI61">
        <v>0</v>
      </c>
      <c r="AJ61">
        <v>0</v>
      </c>
      <c r="AK61">
        <v>1.2575870951784596</v>
      </c>
      <c r="AL61">
        <v>0</v>
      </c>
      <c r="AM61">
        <v>0.36937893905238989</v>
      </c>
      <c r="AN61">
        <v>1.1994950740972657E-2</v>
      </c>
      <c r="AO61">
        <v>0</v>
      </c>
      <c r="AP61">
        <v>0</v>
      </c>
      <c r="AQ61">
        <v>1.0042032064287205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80.599046128156942</v>
      </c>
      <c r="BA61">
        <v>3.9695985517776169</v>
      </c>
      <c r="BB61">
        <f t="shared" si="0"/>
        <v>90.996873978787562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2.1289853499240881</v>
      </c>
      <c r="M62">
        <v>2.3584815813117692</v>
      </c>
      <c r="N62">
        <v>2.5045980086370121</v>
      </c>
      <c r="O62">
        <v>2.7758917335701039</v>
      </c>
      <c r="P62">
        <v>0</v>
      </c>
      <c r="Q62">
        <v>0</v>
      </c>
      <c r="R62">
        <v>0</v>
      </c>
      <c r="S62">
        <v>0</v>
      </c>
      <c r="T62">
        <v>0.55999999999999994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0.19110960436234606</v>
      </c>
      <c r="AG62">
        <v>1.205196706324358</v>
      </c>
      <c r="AH62">
        <v>0</v>
      </c>
      <c r="AI62">
        <v>0</v>
      </c>
      <c r="AJ62">
        <v>0</v>
      </c>
      <c r="AK62">
        <v>1.2575870951784596</v>
      </c>
      <c r="AL62">
        <v>0</v>
      </c>
      <c r="AM62">
        <v>0.36937893905238989</v>
      </c>
      <c r="AN62">
        <v>1.1994950740972657E-2</v>
      </c>
      <c r="AO62">
        <v>0</v>
      </c>
      <c r="AP62">
        <v>0</v>
      </c>
      <c r="AQ62">
        <v>1.5063047935712794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80.933005635566673</v>
      </c>
      <c r="BA62">
        <v>4.0045459378463981</v>
      </c>
      <c r="BB62">
        <f t="shared" si="0"/>
        <v>91.797988460393057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2.1289853499240881</v>
      </c>
      <c r="M63">
        <v>2.3584815813117692</v>
      </c>
      <c r="N63">
        <v>2.5045980086370121</v>
      </c>
      <c r="O63">
        <v>2.7758917335701039</v>
      </c>
      <c r="P63">
        <v>0</v>
      </c>
      <c r="Q63">
        <v>0</v>
      </c>
      <c r="R63">
        <v>0</v>
      </c>
      <c r="S63">
        <v>0</v>
      </c>
      <c r="T63">
        <v>0.55999999999999994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0.38221920872469212</v>
      </c>
      <c r="AG63">
        <v>1.205196706324358</v>
      </c>
      <c r="AH63">
        <v>0</v>
      </c>
      <c r="AI63">
        <v>0</v>
      </c>
      <c r="AJ63">
        <v>0</v>
      </c>
      <c r="AK63">
        <v>1.2575870951784596</v>
      </c>
      <c r="AL63">
        <v>0</v>
      </c>
      <c r="AM63">
        <v>0.36937893905238989</v>
      </c>
      <c r="AN63">
        <v>1.1994950740972657E-2</v>
      </c>
      <c r="AO63">
        <v>0</v>
      </c>
      <c r="AP63">
        <v>0</v>
      </c>
      <c r="AQ63">
        <v>2.008406412857441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81.308710081402623</v>
      </c>
      <c r="BA63">
        <v>4.0492266128308563</v>
      </c>
      <c r="BB63">
        <f t="shared" si="0"/>
        <v>92.822223454893063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2.1289853499240881</v>
      </c>
      <c r="M64">
        <v>2.3584815813117692</v>
      </c>
      <c r="N64">
        <v>2.5045980086370121</v>
      </c>
      <c r="O64">
        <v>2.7758917335701039</v>
      </c>
      <c r="P64">
        <v>0</v>
      </c>
      <c r="Q64">
        <v>0</v>
      </c>
      <c r="R64">
        <v>0</v>
      </c>
      <c r="S64">
        <v>0</v>
      </c>
      <c r="T64">
        <v>0.55999999999999994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0.38221920872469212</v>
      </c>
      <c r="AG64">
        <v>1.205196706324358</v>
      </c>
      <c r="AH64">
        <v>0</v>
      </c>
      <c r="AI64">
        <v>0</v>
      </c>
      <c r="AJ64">
        <v>0</v>
      </c>
      <c r="AK64">
        <v>1.2575870951784596</v>
      </c>
      <c r="AL64">
        <v>0</v>
      </c>
      <c r="AM64">
        <v>0.36937893905238989</v>
      </c>
      <c r="AN64">
        <v>1.1994950740972657E-2</v>
      </c>
      <c r="AO64">
        <v>0</v>
      </c>
      <c r="AP64">
        <v>0</v>
      </c>
      <c r="AQ64">
        <v>2.008406412857441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81.486126069714047</v>
      </c>
      <c r="BA64">
        <v>4.0566426011422783</v>
      </c>
      <c r="BB64">
        <f t="shared" si="0"/>
        <v>92.992223454893065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2.1289853499240881</v>
      </c>
      <c r="M65">
        <v>2.3584815813117692</v>
      </c>
      <c r="N65">
        <v>2.5045980086370121</v>
      </c>
      <c r="O65">
        <v>2.7758917335701039</v>
      </c>
      <c r="P65">
        <v>0</v>
      </c>
      <c r="Q65">
        <v>0</v>
      </c>
      <c r="R65">
        <v>0</v>
      </c>
      <c r="S65">
        <v>0</v>
      </c>
      <c r="T65">
        <v>0.55999999999999994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0.38221920872469212</v>
      </c>
      <c r="AG65">
        <v>1.205196706324358</v>
      </c>
      <c r="AH65">
        <v>6.0671695679398861E-2</v>
      </c>
      <c r="AI65">
        <v>0</v>
      </c>
      <c r="AJ65">
        <v>0</v>
      </c>
      <c r="AK65">
        <v>1.2575870951784596</v>
      </c>
      <c r="AL65">
        <v>0</v>
      </c>
      <c r="AM65">
        <v>0.3718832119599248</v>
      </c>
      <c r="AN65">
        <v>1.1994950740972657E-2</v>
      </c>
      <c r="AO65">
        <v>0</v>
      </c>
      <c r="AP65">
        <v>0</v>
      </c>
      <c r="AQ65">
        <v>2.008406412857441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81.508526403673542</v>
      </c>
      <c r="BA65">
        <v>4.0602196905887133</v>
      </c>
      <c r="BB65">
        <f t="shared" si="0"/>
        <v>93.074222667993055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2.1289853499240881</v>
      </c>
      <c r="M66">
        <v>2.3584815813117692</v>
      </c>
      <c r="N66">
        <v>2.5045980086370121</v>
      </c>
      <c r="O66">
        <v>2.7758917335701039</v>
      </c>
      <c r="P66">
        <v>0</v>
      </c>
      <c r="Q66">
        <v>0</v>
      </c>
      <c r="R66">
        <v>0</v>
      </c>
      <c r="S66">
        <v>0</v>
      </c>
      <c r="T66">
        <v>0.55999999999999994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0.38221920872469212</v>
      </c>
      <c r="AG66">
        <v>1.205196706324358</v>
      </c>
      <c r="AH66">
        <v>0.42470189135879771</v>
      </c>
      <c r="AI66">
        <v>0</v>
      </c>
      <c r="AJ66">
        <v>0</v>
      </c>
      <c r="AK66">
        <v>1.2575870951784596</v>
      </c>
      <c r="AL66">
        <v>0</v>
      </c>
      <c r="AM66">
        <v>0.3718832119599248</v>
      </c>
      <c r="AN66">
        <v>1.1994950740972657E-2</v>
      </c>
      <c r="AO66">
        <v>0</v>
      </c>
      <c r="AP66">
        <v>0</v>
      </c>
      <c r="AQ66">
        <v>2.008406412857441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81.651326445418476</v>
      </c>
      <c r="BA66">
        <v>4.081405194513045</v>
      </c>
      <c r="BB66">
        <f t="shared" si="0"/>
        <v>93.559867401493065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2.1290018200245702</v>
      </c>
      <c r="M67">
        <v>2.3584815813117692</v>
      </c>
      <c r="N67">
        <v>2.5045980086370121</v>
      </c>
      <c r="O67">
        <v>2.7758917335701039</v>
      </c>
      <c r="P67">
        <v>0</v>
      </c>
      <c r="Q67">
        <v>0</v>
      </c>
      <c r="R67">
        <v>0</v>
      </c>
      <c r="S67">
        <v>0</v>
      </c>
      <c r="T67">
        <v>0.55999999999999994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0.57332879127530789</v>
      </c>
      <c r="AG67">
        <v>1.205196706324358</v>
      </c>
      <c r="AH67">
        <v>0.42470189135879771</v>
      </c>
      <c r="AI67">
        <v>0</v>
      </c>
      <c r="AJ67">
        <v>0</v>
      </c>
      <c r="AK67">
        <v>1.2575870951784596</v>
      </c>
      <c r="AL67">
        <v>0</v>
      </c>
      <c r="AM67">
        <v>0.3718832119599248</v>
      </c>
      <c r="AN67">
        <v>1.1994950740972657E-2</v>
      </c>
      <c r="AO67">
        <v>0</v>
      </c>
      <c r="AP67">
        <v>0</v>
      </c>
      <c r="AQ67">
        <v>2.008406412857441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81.713943853057813</v>
      </c>
      <c r="BA67">
        <v>4.0920116711531955</v>
      </c>
      <c r="BB67">
        <f t="shared" si="0"/>
        <v>93.803004385143325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2.1289811771579945</v>
      </c>
      <c r="M68">
        <v>2.3584815813117692</v>
      </c>
      <c r="N68">
        <v>2.5045980086370121</v>
      </c>
      <c r="O68">
        <v>2.7758917335701039</v>
      </c>
      <c r="P68">
        <v>0</v>
      </c>
      <c r="Q68">
        <v>0</v>
      </c>
      <c r="R68">
        <v>0</v>
      </c>
      <c r="S68">
        <v>0</v>
      </c>
      <c r="T68">
        <v>0.55999999999999994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0.57332879127530789</v>
      </c>
      <c r="AG68">
        <v>1.205196706324358</v>
      </c>
      <c r="AH68">
        <v>0.42470189135879771</v>
      </c>
      <c r="AI68">
        <v>0</v>
      </c>
      <c r="AJ68">
        <v>0</v>
      </c>
      <c r="AK68">
        <v>1.2575870951784596</v>
      </c>
      <c r="AL68">
        <v>0</v>
      </c>
      <c r="AM68">
        <v>0.3718832119599248</v>
      </c>
      <c r="AN68">
        <v>1.1994950740972657E-2</v>
      </c>
      <c r="AO68">
        <v>0</v>
      </c>
      <c r="AP68">
        <v>0</v>
      </c>
      <c r="AQ68">
        <v>2.008406412857441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81.724380087664358</v>
      </c>
      <c r="BA68">
        <v>4.092447042887926</v>
      </c>
      <c r="BB68">
        <f t="shared" ref="BB68:BB99" si="1">SUM(B68:AZ68)-BA68</f>
        <v>93.812984605148571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2.1290051597928192</v>
      </c>
      <c r="M69">
        <v>2.3584815813117692</v>
      </c>
      <c r="N69">
        <v>2.5045980086370121</v>
      </c>
      <c r="O69">
        <v>2.7758917335701039</v>
      </c>
      <c r="P69">
        <v>0</v>
      </c>
      <c r="Q69">
        <v>0</v>
      </c>
      <c r="R69">
        <v>0</v>
      </c>
      <c r="S69">
        <v>0</v>
      </c>
      <c r="T69">
        <v>0.55999999999999994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0.18208439073262367</v>
      </c>
      <c r="AE69">
        <v>0</v>
      </c>
      <c r="AF69">
        <v>0.57332879127530789</v>
      </c>
      <c r="AG69">
        <v>1.205196706324358</v>
      </c>
      <c r="AH69">
        <v>0.99906065654351883</v>
      </c>
      <c r="AI69">
        <v>0</v>
      </c>
      <c r="AJ69">
        <v>0</v>
      </c>
      <c r="AK69">
        <v>1.2575870951784596</v>
      </c>
      <c r="AL69">
        <v>0</v>
      </c>
      <c r="AM69">
        <v>0.3718832119599248</v>
      </c>
      <c r="AN69">
        <v>1.1687390002087248E-2</v>
      </c>
      <c r="AO69">
        <v>0</v>
      </c>
      <c r="AP69">
        <v>0</v>
      </c>
      <c r="AQ69">
        <v>2.008406412857441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81.945579211020657</v>
      </c>
      <c r="BA69">
        <v>4.1333006365968128</v>
      </c>
      <c r="BB69">
        <f t="shared" si="1"/>
        <v>94.749489712609275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2.1290051597928192</v>
      </c>
      <c r="M70">
        <v>2.3584815813117692</v>
      </c>
      <c r="N70">
        <v>2.5045980086370121</v>
      </c>
      <c r="O70">
        <v>2.7758917335701039</v>
      </c>
      <c r="P70">
        <v>0</v>
      </c>
      <c r="Q70">
        <v>0</v>
      </c>
      <c r="R70">
        <v>0</v>
      </c>
      <c r="S70">
        <v>0</v>
      </c>
      <c r="T70">
        <v>0.55999999999999994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0.20939706324358173</v>
      </c>
      <c r="AE70">
        <v>0.38785536380713831</v>
      </c>
      <c r="AF70">
        <v>0.57332879127530789</v>
      </c>
      <c r="AG70">
        <v>1.205196706324358</v>
      </c>
      <c r="AH70">
        <v>1.3145534999999997</v>
      </c>
      <c r="AI70">
        <v>0</v>
      </c>
      <c r="AJ70">
        <v>0</v>
      </c>
      <c r="AK70">
        <v>1.2575870951784596</v>
      </c>
      <c r="AL70">
        <v>0</v>
      </c>
      <c r="AM70">
        <v>0.3718832119599248</v>
      </c>
      <c r="AN70">
        <v>1.1687390002087248E-2</v>
      </c>
      <c r="AO70">
        <v>0</v>
      </c>
      <c r="AP70">
        <v>0</v>
      </c>
      <c r="AQ70">
        <v>2.008406412857441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82.068780004174471</v>
      </c>
      <c r="BA70">
        <v>4.1689920545252095</v>
      </c>
      <c r="BB70">
        <f t="shared" si="1"/>
        <v>95.567659967609274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2.1290051597928192</v>
      </c>
      <c r="M71">
        <v>2.3584815813117692</v>
      </c>
      <c r="N71">
        <v>2.5045980086370121</v>
      </c>
      <c r="O71">
        <v>2.7758917335701039</v>
      </c>
      <c r="P71">
        <v>0</v>
      </c>
      <c r="Q71">
        <v>0</v>
      </c>
      <c r="R71">
        <v>0</v>
      </c>
      <c r="S71">
        <v>0</v>
      </c>
      <c r="T71">
        <v>0.55999999999999994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7.4951994364433297E-2</v>
      </c>
      <c r="AC71">
        <v>0</v>
      </c>
      <c r="AD71">
        <v>0.41879412648716347</v>
      </c>
      <c r="AE71">
        <v>0.77571072761427662</v>
      </c>
      <c r="AF71">
        <v>0.57332879127530789</v>
      </c>
      <c r="AG71">
        <v>1.205196706324358</v>
      </c>
      <c r="AH71">
        <v>1.4985909956167816</v>
      </c>
      <c r="AI71">
        <v>0</v>
      </c>
      <c r="AJ71">
        <v>0</v>
      </c>
      <c r="AK71">
        <v>1.2575870951784596</v>
      </c>
      <c r="AL71">
        <v>0</v>
      </c>
      <c r="AM71">
        <v>0.3718832119599248</v>
      </c>
      <c r="AN71">
        <v>1.1687390002087248E-2</v>
      </c>
      <c r="AO71">
        <v>0</v>
      </c>
      <c r="AP71">
        <v>0</v>
      </c>
      <c r="AQ71">
        <v>2.008406412857441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82.559369651429748</v>
      </c>
      <c r="BA71">
        <v>4.2252896139124188</v>
      </c>
      <c r="BB71">
        <f t="shared" si="1"/>
        <v>96.85819397250927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2.1289443620719428</v>
      </c>
      <c r="M72">
        <v>2.3584815813117692</v>
      </c>
      <c r="N72">
        <v>2.5045980086370121</v>
      </c>
      <c r="O72">
        <v>2.7758917335701039</v>
      </c>
      <c r="P72">
        <v>0</v>
      </c>
      <c r="Q72">
        <v>0</v>
      </c>
      <c r="R72">
        <v>0</v>
      </c>
      <c r="S72">
        <v>0</v>
      </c>
      <c r="T72">
        <v>0.55999999999999994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0.22485601127113339</v>
      </c>
      <c r="AC72">
        <v>0</v>
      </c>
      <c r="AD72">
        <v>0.62819118973074517</v>
      </c>
      <c r="AE72">
        <v>0.77571072761427662</v>
      </c>
      <c r="AF72">
        <v>0.57332879127530789</v>
      </c>
      <c r="AG72">
        <v>1.205196706324358</v>
      </c>
      <c r="AH72">
        <v>1.9981213130870377</v>
      </c>
      <c r="AI72">
        <v>0</v>
      </c>
      <c r="AJ72">
        <v>0</v>
      </c>
      <c r="AK72">
        <v>1.2575870951784596</v>
      </c>
      <c r="AL72">
        <v>0</v>
      </c>
      <c r="AM72">
        <v>0.3718832119599248</v>
      </c>
      <c r="AN72">
        <v>1.1687390002087248E-2</v>
      </c>
      <c r="AO72">
        <v>0</v>
      </c>
      <c r="AP72">
        <v>0</v>
      </c>
      <c r="AQ72">
        <v>2.008406412857441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83.693928198705919</v>
      </c>
      <c r="BA72">
        <v>4.3086107722643758</v>
      </c>
      <c r="BB72">
        <f t="shared" si="1"/>
        <v>98.768201961333148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2.1289443620719428</v>
      </c>
      <c r="M73">
        <v>2.3584815813117692</v>
      </c>
      <c r="N73">
        <v>2.5045980086370121</v>
      </c>
      <c r="O73">
        <v>2.7758917335701039</v>
      </c>
      <c r="P73">
        <v>0</v>
      </c>
      <c r="Q73">
        <v>0</v>
      </c>
      <c r="R73">
        <v>0</v>
      </c>
      <c r="S73">
        <v>0</v>
      </c>
      <c r="T73">
        <v>0.55999999999999994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0.73827721352536002</v>
      </c>
      <c r="AC73">
        <v>0</v>
      </c>
      <c r="AD73">
        <v>0.62819118973074517</v>
      </c>
      <c r="AE73">
        <v>1.1665961928616153</v>
      </c>
      <c r="AF73">
        <v>0.64340231214777699</v>
      </c>
      <c r="AG73">
        <v>1.205196706324358</v>
      </c>
      <c r="AH73">
        <v>2.4976516521603003</v>
      </c>
      <c r="AI73">
        <v>0</v>
      </c>
      <c r="AJ73">
        <v>0</v>
      </c>
      <c r="AK73">
        <v>1.2575870951784596</v>
      </c>
      <c r="AL73">
        <v>0</v>
      </c>
      <c r="AM73">
        <v>0.3718832119599248</v>
      </c>
      <c r="AN73">
        <v>1.1687390002087248E-2</v>
      </c>
      <c r="AO73">
        <v>0</v>
      </c>
      <c r="AP73">
        <v>0</v>
      </c>
      <c r="AQ73">
        <v>2.008406412857441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84.324516802337712</v>
      </c>
      <c r="BA73">
        <v>4.3965788359434788</v>
      </c>
      <c r="BB73">
        <f t="shared" si="1"/>
        <v>100.78473302873314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2.1289443620719428</v>
      </c>
      <c r="M74">
        <v>2.3584815813117692</v>
      </c>
      <c r="N74">
        <v>2.5045980086370121</v>
      </c>
      <c r="O74">
        <v>2.7758917335701039</v>
      </c>
      <c r="P74">
        <v>0</v>
      </c>
      <c r="Q74">
        <v>0</v>
      </c>
      <c r="R74">
        <v>0</v>
      </c>
      <c r="S74">
        <v>0</v>
      </c>
      <c r="T74">
        <v>0.55999999999999994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0.73827721352536002</v>
      </c>
      <c r="AC74">
        <v>0</v>
      </c>
      <c r="AD74">
        <v>0.62819118973074517</v>
      </c>
      <c r="AE74">
        <v>1.1675658472135253</v>
      </c>
      <c r="AF74">
        <v>0.64340231214777699</v>
      </c>
      <c r="AG74">
        <v>1.205196706324358</v>
      </c>
      <c r="AH74">
        <v>2.4976516521603003</v>
      </c>
      <c r="AI74">
        <v>0</v>
      </c>
      <c r="AJ74">
        <v>0</v>
      </c>
      <c r="AK74">
        <v>1.2575870951784596</v>
      </c>
      <c r="AL74">
        <v>0</v>
      </c>
      <c r="AM74">
        <v>0.3718832119599248</v>
      </c>
      <c r="AN74">
        <v>1.1687390002087248E-2</v>
      </c>
      <c r="AO74">
        <v>0</v>
      </c>
      <c r="AP74">
        <v>0</v>
      </c>
      <c r="AQ74">
        <v>2.008406412857441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84.355825506157373</v>
      </c>
      <c r="BA74">
        <v>4.3979280713150484</v>
      </c>
      <c r="BB74">
        <f t="shared" si="1"/>
        <v>100.81566215153313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2.1289443620719428</v>
      </c>
      <c r="M75">
        <v>2.3584815813117692</v>
      </c>
      <c r="N75">
        <v>2.5045980086370121</v>
      </c>
      <c r="O75">
        <v>2.7758917335701039</v>
      </c>
      <c r="P75">
        <v>0</v>
      </c>
      <c r="Q75">
        <v>0</v>
      </c>
      <c r="R75">
        <v>0</v>
      </c>
      <c r="S75">
        <v>0</v>
      </c>
      <c r="T75">
        <v>0.55999999999999994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0.73827721352536002</v>
      </c>
      <c r="AC75">
        <v>0</v>
      </c>
      <c r="AD75">
        <v>0.62819118973074517</v>
      </c>
      <c r="AE75">
        <v>1.1675658472135253</v>
      </c>
      <c r="AF75">
        <v>0.64340231214777699</v>
      </c>
      <c r="AG75">
        <v>1.205196706324358</v>
      </c>
      <c r="AH75">
        <v>2.4976516521603003</v>
      </c>
      <c r="AI75">
        <v>0</v>
      </c>
      <c r="AJ75">
        <v>0</v>
      </c>
      <c r="AK75">
        <v>1.2575870951784596</v>
      </c>
      <c r="AL75">
        <v>0</v>
      </c>
      <c r="AM75">
        <v>0.3718832119599248</v>
      </c>
      <c r="AN75">
        <v>1.1687390002087248E-2</v>
      </c>
      <c r="AO75">
        <v>0</v>
      </c>
      <c r="AP75">
        <v>0</v>
      </c>
      <c r="AQ75">
        <v>2.008406412857441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84.272335629304962</v>
      </c>
      <c r="BA75">
        <v>4.3944381944626212</v>
      </c>
      <c r="BB75">
        <f t="shared" si="1"/>
        <v>100.73566215153315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2.1289443620719428</v>
      </c>
      <c r="M76">
        <v>2.3584815813117692</v>
      </c>
      <c r="N76">
        <v>2.5045980086370121</v>
      </c>
      <c r="O76">
        <v>2.7758917335701039</v>
      </c>
      <c r="P76">
        <v>0</v>
      </c>
      <c r="Q76">
        <v>0</v>
      </c>
      <c r="R76">
        <v>0</v>
      </c>
      <c r="S76">
        <v>0</v>
      </c>
      <c r="T76">
        <v>0.55999999999999994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0.73827721352536002</v>
      </c>
      <c r="AC76">
        <v>0</v>
      </c>
      <c r="AD76">
        <v>0.62819118973074517</v>
      </c>
      <c r="AE76">
        <v>1.1675658472135253</v>
      </c>
      <c r="AF76">
        <v>0.64340231214777699</v>
      </c>
      <c r="AG76">
        <v>1.205196706324358</v>
      </c>
      <c r="AH76">
        <v>2.4976516521603003</v>
      </c>
      <c r="AI76">
        <v>0</v>
      </c>
      <c r="AJ76">
        <v>0</v>
      </c>
      <c r="AK76">
        <v>1.2575870951784596</v>
      </c>
      <c r="AL76">
        <v>0</v>
      </c>
      <c r="AM76">
        <v>0.3718832119599248</v>
      </c>
      <c r="AN76">
        <v>1.1687390002087248E-2</v>
      </c>
      <c r="AO76">
        <v>0</v>
      </c>
      <c r="AP76">
        <v>0</v>
      </c>
      <c r="AQ76">
        <v>2.008406412857441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84.272335629304962</v>
      </c>
      <c r="BA76">
        <v>4.3944381944626212</v>
      </c>
      <c r="BB76">
        <f t="shared" si="1"/>
        <v>100.73566215153315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2.1289443620719428</v>
      </c>
      <c r="M77">
        <v>2.3584815813117692</v>
      </c>
      <c r="N77">
        <v>2.5045980086370121</v>
      </c>
      <c r="O77">
        <v>2.7758917335701039</v>
      </c>
      <c r="P77">
        <v>0</v>
      </c>
      <c r="Q77">
        <v>0</v>
      </c>
      <c r="R77">
        <v>0</v>
      </c>
      <c r="S77">
        <v>0</v>
      </c>
      <c r="T77">
        <v>0.55999999999999994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0.73827721352536002</v>
      </c>
      <c r="AC77">
        <v>0</v>
      </c>
      <c r="AD77">
        <v>0.62819118973074517</v>
      </c>
      <c r="AE77">
        <v>1.1675658472135253</v>
      </c>
      <c r="AF77">
        <v>0.64340231214777699</v>
      </c>
      <c r="AG77">
        <v>1.205196706324358</v>
      </c>
      <c r="AH77">
        <v>2.4976516521603003</v>
      </c>
      <c r="AI77">
        <v>0</v>
      </c>
      <c r="AJ77">
        <v>0</v>
      </c>
      <c r="AK77">
        <v>1.2575870951784596</v>
      </c>
      <c r="AL77">
        <v>0</v>
      </c>
      <c r="AM77">
        <v>0.3718832119599248</v>
      </c>
      <c r="AN77">
        <v>1.1687390002087248E-2</v>
      </c>
      <c r="AO77">
        <v>0</v>
      </c>
      <c r="AP77">
        <v>0</v>
      </c>
      <c r="AQ77">
        <v>2.008406412857441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84.282771863911506</v>
      </c>
      <c r="BA77">
        <v>4.3948744290691746</v>
      </c>
      <c r="BB77">
        <f t="shared" si="1"/>
        <v>100.74566215153314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2.1289443620719428</v>
      </c>
      <c r="M78">
        <v>2.3584815813117692</v>
      </c>
      <c r="N78">
        <v>2.5045980086370121</v>
      </c>
      <c r="O78">
        <v>2.7758917335701039</v>
      </c>
      <c r="P78">
        <v>0</v>
      </c>
      <c r="Q78">
        <v>0</v>
      </c>
      <c r="R78">
        <v>0</v>
      </c>
      <c r="S78">
        <v>0</v>
      </c>
      <c r="T78">
        <v>0.55999999999999994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0.48718800563556663</v>
      </c>
      <c r="AC78">
        <v>0</v>
      </c>
      <c r="AD78">
        <v>0.62819118973074517</v>
      </c>
      <c r="AE78">
        <v>1.1675658472135253</v>
      </c>
      <c r="AF78">
        <v>0.64340231214777699</v>
      </c>
      <c r="AG78">
        <v>1.205196706324358</v>
      </c>
      <c r="AH78">
        <v>1.9981213130870377</v>
      </c>
      <c r="AI78">
        <v>0</v>
      </c>
      <c r="AJ78">
        <v>0</v>
      </c>
      <c r="AK78">
        <v>1.2575870951784596</v>
      </c>
      <c r="AL78">
        <v>0</v>
      </c>
      <c r="AM78">
        <v>0.3718832119599248</v>
      </c>
      <c r="AN78">
        <v>1.1687390002087248E-2</v>
      </c>
      <c r="AO78">
        <v>0</v>
      </c>
      <c r="AP78">
        <v>0</v>
      </c>
      <c r="AQ78">
        <v>2.008406412857441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84.100008348987672</v>
      </c>
      <c r="BA78">
        <v>4.3558590170822953</v>
      </c>
      <c r="BB78">
        <f t="shared" si="1"/>
        <v>99.85129450163312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2.1289443620719428</v>
      </c>
      <c r="M79">
        <v>2.3584815813117692</v>
      </c>
      <c r="N79">
        <v>2.5045980086370121</v>
      </c>
      <c r="O79">
        <v>2.7758917335701039</v>
      </c>
      <c r="P79">
        <v>0</v>
      </c>
      <c r="Q79">
        <v>0</v>
      </c>
      <c r="R79">
        <v>0</v>
      </c>
      <c r="S79">
        <v>0</v>
      </c>
      <c r="T79">
        <v>0.55999999999999994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0.11242800563556669</v>
      </c>
      <c r="AC79">
        <v>0</v>
      </c>
      <c r="AD79">
        <v>0.41879412648716347</v>
      </c>
      <c r="AE79">
        <v>0.77571072761427662</v>
      </c>
      <c r="AF79">
        <v>0.57332879127530789</v>
      </c>
      <c r="AG79">
        <v>1.205196706324358</v>
      </c>
      <c r="AH79">
        <v>1.4985909956167816</v>
      </c>
      <c r="AI79">
        <v>0</v>
      </c>
      <c r="AJ79">
        <v>0</v>
      </c>
      <c r="AK79">
        <v>1.2575870951784596</v>
      </c>
      <c r="AL79">
        <v>0</v>
      </c>
      <c r="AM79">
        <v>0.24416574379044037</v>
      </c>
      <c r="AN79">
        <v>1.1687390002087248E-2</v>
      </c>
      <c r="AO79">
        <v>0</v>
      </c>
      <c r="AP79">
        <v>0</v>
      </c>
      <c r="AQ79">
        <v>2.008406412857441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83.046280525986219</v>
      </c>
      <c r="BA79">
        <v>4.2418678542258004</v>
      </c>
      <c r="BB79">
        <f t="shared" si="1"/>
        <v>97.23822435213313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2.1289443620719428</v>
      </c>
      <c r="M80">
        <v>2.3584815813117692</v>
      </c>
      <c r="N80">
        <v>2.5045980086370121</v>
      </c>
      <c r="O80">
        <v>2.7758917335701039</v>
      </c>
      <c r="P80">
        <v>0</v>
      </c>
      <c r="Q80">
        <v>0</v>
      </c>
      <c r="R80">
        <v>0</v>
      </c>
      <c r="S80">
        <v>0</v>
      </c>
      <c r="T80">
        <v>0.55999999999999994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0.18208439073262367</v>
      </c>
      <c r="AE80">
        <v>0.72722879524107698</v>
      </c>
      <c r="AF80">
        <v>0.57332879127530789</v>
      </c>
      <c r="AG80">
        <v>1.205196706324358</v>
      </c>
      <c r="AH80">
        <v>0.99906065654351883</v>
      </c>
      <c r="AI80">
        <v>0</v>
      </c>
      <c r="AJ80">
        <v>0</v>
      </c>
      <c r="AK80">
        <v>1.2575870951784596</v>
      </c>
      <c r="AL80">
        <v>0</v>
      </c>
      <c r="AM80">
        <v>0</v>
      </c>
      <c r="AN80">
        <v>1.1687390002087248E-2</v>
      </c>
      <c r="AO80">
        <v>0</v>
      </c>
      <c r="AP80">
        <v>0</v>
      </c>
      <c r="AQ80">
        <v>2.008406412857441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82.302279273638064</v>
      </c>
      <c r="BA80">
        <v>4.163061603250636</v>
      </c>
      <c r="BB80">
        <f t="shared" si="1"/>
        <v>95.431713594133129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2.1289443620719428</v>
      </c>
      <c r="M81">
        <v>2.3584815813117692</v>
      </c>
      <c r="N81">
        <v>2.5045980086370121</v>
      </c>
      <c r="O81">
        <v>2.7758917335701039</v>
      </c>
      <c r="P81">
        <v>0</v>
      </c>
      <c r="Q81">
        <v>0</v>
      </c>
      <c r="R81">
        <v>0</v>
      </c>
      <c r="S81">
        <v>0</v>
      </c>
      <c r="T81">
        <v>0.55999999999999994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0.3636144095178459</v>
      </c>
      <c r="AF81">
        <v>0.57332879127530789</v>
      </c>
      <c r="AG81">
        <v>1.205196706324358</v>
      </c>
      <c r="AH81">
        <v>0.99906065654351883</v>
      </c>
      <c r="AI81">
        <v>0</v>
      </c>
      <c r="AJ81">
        <v>0</v>
      </c>
      <c r="AK81">
        <v>1.2575870951784596</v>
      </c>
      <c r="AL81">
        <v>0</v>
      </c>
      <c r="AM81">
        <v>0</v>
      </c>
      <c r="AN81">
        <v>1.1687390002087248E-2</v>
      </c>
      <c r="AO81">
        <v>0</v>
      </c>
      <c r="AP81">
        <v>0</v>
      </c>
      <c r="AQ81">
        <v>2.008406412857441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81.966279482362751</v>
      </c>
      <c r="BA81">
        <v>4.1262066031194706</v>
      </c>
      <c r="BB81">
        <f t="shared" si="1"/>
        <v>94.58687002653312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2.1289443620719428</v>
      </c>
      <c r="M82">
        <v>2.3584815813117692</v>
      </c>
      <c r="N82">
        <v>2.5045980086370121</v>
      </c>
      <c r="O82">
        <v>2.7758917335701039</v>
      </c>
      <c r="P82">
        <v>0</v>
      </c>
      <c r="Q82">
        <v>0</v>
      </c>
      <c r="R82">
        <v>0</v>
      </c>
      <c r="S82">
        <v>0</v>
      </c>
      <c r="T82">
        <v>0.55999999999999994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0.57332879127530789</v>
      </c>
      <c r="AG82">
        <v>1.205196706324358</v>
      </c>
      <c r="AH82">
        <v>0.87367246963055722</v>
      </c>
      <c r="AI82">
        <v>0</v>
      </c>
      <c r="AJ82">
        <v>0</v>
      </c>
      <c r="AK82">
        <v>1.2575870951784596</v>
      </c>
      <c r="AL82">
        <v>0</v>
      </c>
      <c r="AM82">
        <v>0</v>
      </c>
      <c r="AN82">
        <v>1.1687390002087248E-2</v>
      </c>
      <c r="AO82">
        <v>0</v>
      </c>
      <c r="AP82">
        <v>0</v>
      </c>
      <c r="AQ82">
        <v>1.7299127935712793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81.918679816322253</v>
      </c>
      <c r="BA82">
        <v>4.0921355952620146</v>
      </c>
      <c r="BB82">
        <f t="shared" si="1"/>
        <v>93.805845152633111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2.1289443620719428</v>
      </c>
      <c r="M83">
        <v>2.3584815813117692</v>
      </c>
      <c r="N83">
        <v>2.5045980086370121</v>
      </c>
      <c r="O83">
        <v>2.7758917335701039</v>
      </c>
      <c r="P83">
        <v>0</v>
      </c>
      <c r="Q83">
        <v>0</v>
      </c>
      <c r="R83">
        <v>0</v>
      </c>
      <c r="S83">
        <v>0</v>
      </c>
      <c r="T83">
        <v>0.55999999999999994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0.57332879127530789</v>
      </c>
      <c r="AG83">
        <v>1.205196706324358</v>
      </c>
      <c r="AH83">
        <v>0.49953033907326239</v>
      </c>
      <c r="AI83">
        <v>0</v>
      </c>
      <c r="AJ83">
        <v>0</v>
      </c>
      <c r="AK83">
        <v>1.2575870951784596</v>
      </c>
      <c r="AL83">
        <v>0</v>
      </c>
      <c r="AM83">
        <v>0</v>
      </c>
      <c r="AN83">
        <v>1.1687390002087248E-2</v>
      </c>
      <c r="AO83">
        <v>0</v>
      </c>
      <c r="AP83">
        <v>0</v>
      </c>
      <c r="AQ83">
        <v>1.5063047935712794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82.059380087664351</v>
      </c>
      <c r="BA83">
        <v>4.0730309111468106</v>
      </c>
      <c r="BB83">
        <f t="shared" si="1"/>
        <v>93.367899977533114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2.1289443620719428</v>
      </c>
      <c r="M84">
        <v>2.3584815813117692</v>
      </c>
      <c r="N84">
        <v>2.5045980086370121</v>
      </c>
      <c r="O84">
        <v>2.7758917335701039</v>
      </c>
      <c r="P84">
        <v>0</v>
      </c>
      <c r="Q84">
        <v>0</v>
      </c>
      <c r="R84">
        <v>0</v>
      </c>
      <c r="S84">
        <v>0</v>
      </c>
      <c r="T84">
        <v>0.55999999999999994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0.57332879127530789</v>
      </c>
      <c r="AG84">
        <v>1.205196706324358</v>
      </c>
      <c r="AH84">
        <v>0</v>
      </c>
      <c r="AI84">
        <v>0</v>
      </c>
      <c r="AJ84">
        <v>0</v>
      </c>
      <c r="AK84">
        <v>1.2575870951784596</v>
      </c>
      <c r="AL84">
        <v>0</v>
      </c>
      <c r="AM84">
        <v>0</v>
      </c>
      <c r="AN84">
        <v>1.1687390002087248E-2</v>
      </c>
      <c r="AO84">
        <v>0</v>
      </c>
      <c r="AP84">
        <v>0</v>
      </c>
      <c r="AQ84">
        <v>1.5063047935712794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81.866180338133987</v>
      </c>
      <c r="BA84">
        <v>4.0440747934431851</v>
      </c>
      <c r="BB84">
        <f t="shared" si="1"/>
        <v>92.704126006633118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2.1289443620719428</v>
      </c>
      <c r="M85">
        <v>2.3584815813117692</v>
      </c>
      <c r="N85">
        <v>2.5045980086370121</v>
      </c>
      <c r="O85">
        <v>2.7758917335701039</v>
      </c>
      <c r="P85">
        <v>0</v>
      </c>
      <c r="Q85">
        <v>0</v>
      </c>
      <c r="R85">
        <v>0</v>
      </c>
      <c r="S85">
        <v>0</v>
      </c>
      <c r="T85">
        <v>0.55999999999999994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0.38221920872469212</v>
      </c>
      <c r="AG85">
        <v>1.205196706324358</v>
      </c>
      <c r="AH85">
        <v>0</v>
      </c>
      <c r="AI85">
        <v>0</v>
      </c>
      <c r="AJ85">
        <v>0</v>
      </c>
      <c r="AK85">
        <v>1.2575870951784596</v>
      </c>
      <c r="AL85">
        <v>0</v>
      </c>
      <c r="AM85">
        <v>0</v>
      </c>
      <c r="AN85">
        <v>1.1379829263201836E-2</v>
      </c>
      <c r="AO85">
        <v>0</v>
      </c>
      <c r="AP85">
        <v>0</v>
      </c>
      <c r="AQ85">
        <v>1.4229599999999998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82.106737633061982</v>
      </c>
      <c r="BA85">
        <v>4.0426450394103988</v>
      </c>
      <c r="BB85">
        <f t="shared" si="1"/>
        <v>92.671351118733114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2.1289443620719428</v>
      </c>
      <c r="M86">
        <v>2.3584815813117692</v>
      </c>
      <c r="N86">
        <v>2.5045980086370121</v>
      </c>
      <c r="O86">
        <v>2.7758917335701039</v>
      </c>
      <c r="P86">
        <v>0</v>
      </c>
      <c r="Q86">
        <v>0</v>
      </c>
      <c r="R86">
        <v>0</v>
      </c>
      <c r="S86">
        <v>0</v>
      </c>
      <c r="T86">
        <v>0.55999999999999994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0.38221920872469212</v>
      </c>
      <c r="AG86">
        <v>1.205196706324358</v>
      </c>
      <c r="AH86">
        <v>0</v>
      </c>
      <c r="AI86">
        <v>0</v>
      </c>
      <c r="AJ86">
        <v>0</v>
      </c>
      <c r="AK86">
        <v>1.2575870951784596</v>
      </c>
      <c r="AL86">
        <v>0</v>
      </c>
      <c r="AM86">
        <v>0</v>
      </c>
      <c r="AN86">
        <v>1.1379829263201836E-2</v>
      </c>
      <c r="AO86">
        <v>0</v>
      </c>
      <c r="AP86">
        <v>0</v>
      </c>
      <c r="AQ86">
        <v>0.93102241285744103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82.171551868085984</v>
      </c>
      <c r="BA86">
        <v>4.0247912832918393</v>
      </c>
      <c r="BB86">
        <f t="shared" si="1"/>
        <v>92.262081522733141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2.1289980844970877</v>
      </c>
      <c r="M87">
        <v>2.3584815813117692</v>
      </c>
      <c r="N87">
        <v>2.5045980086370121</v>
      </c>
      <c r="O87">
        <v>2.7758917335701039</v>
      </c>
      <c r="P87">
        <v>0</v>
      </c>
      <c r="Q87">
        <v>0</v>
      </c>
      <c r="R87">
        <v>0</v>
      </c>
      <c r="S87">
        <v>0</v>
      </c>
      <c r="T87">
        <v>0.55999999999999994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0.38221920872469212</v>
      </c>
      <c r="AG87">
        <v>1.205196706324358</v>
      </c>
      <c r="AH87">
        <v>0</v>
      </c>
      <c r="AI87">
        <v>0</v>
      </c>
      <c r="AJ87">
        <v>0</v>
      </c>
      <c r="AK87">
        <v>1.2575870951784596</v>
      </c>
      <c r="AL87">
        <v>0</v>
      </c>
      <c r="AM87">
        <v>0</v>
      </c>
      <c r="AN87">
        <v>1.1379829263201836E-2</v>
      </c>
      <c r="AO87">
        <v>0</v>
      </c>
      <c r="AP87">
        <v>0</v>
      </c>
      <c r="AQ87">
        <v>0.93508799999999992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82.192424337299087</v>
      </c>
      <c r="BA87">
        <v>4.0258359396448764</v>
      </c>
      <c r="BB87">
        <f t="shared" si="1"/>
        <v>92.286028645160897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2.1289952306553022</v>
      </c>
      <c r="M88">
        <v>2.3584815813117692</v>
      </c>
      <c r="N88">
        <v>2.5045980086370121</v>
      </c>
      <c r="O88">
        <v>2.7758917335701039</v>
      </c>
      <c r="P88">
        <v>0</v>
      </c>
      <c r="Q88">
        <v>0</v>
      </c>
      <c r="R88">
        <v>0</v>
      </c>
      <c r="S88">
        <v>0</v>
      </c>
      <c r="T88">
        <v>0.55999999999999994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0.38221920872469212</v>
      </c>
      <c r="AG88">
        <v>1.205196706324358</v>
      </c>
      <c r="AH88">
        <v>0</v>
      </c>
      <c r="AI88">
        <v>0</v>
      </c>
      <c r="AJ88">
        <v>0</v>
      </c>
      <c r="AK88">
        <v>1.2575870951784596</v>
      </c>
      <c r="AL88">
        <v>0</v>
      </c>
      <c r="AM88">
        <v>0</v>
      </c>
      <c r="AN88">
        <v>1.1379829263201836E-2</v>
      </c>
      <c r="AO88">
        <v>0</v>
      </c>
      <c r="AP88">
        <v>0</v>
      </c>
      <c r="AQ88">
        <v>0.46144558714255901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82.21329680651219</v>
      </c>
      <c r="BA88">
        <v>4.0069100367099555</v>
      </c>
      <c r="BB88">
        <f t="shared" si="1"/>
        <v>91.852181750609688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2.1290006156296943</v>
      </c>
      <c r="M89">
        <v>2.3584815813117692</v>
      </c>
      <c r="N89">
        <v>2.5045980086370121</v>
      </c>
      <c r="O89">
        <v>2.7758917335701039</v>
      </c>
      <c r="P89">
        <v>0</v>
      </c>
      <c r="Q89">
        <v>0</v>
      </c>
      <c r="R89">
        <v>0</v>
      </c>
      <c r="S89">
        <v>0</v>
      </c>
      <c r="T89">
        <v>0.55999999999999994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0.38221920872469212</v>
      </c>
      <c r="AG89">
        <v>1.205196706324358</v>
      </c>
      <c r="AH89">
        <v>0</v>
      </c>
      <c r="AI89">
        <v>0</v>
      </c>
      <c r="AJ89">
        <v>0</v>
      </c>
      <c r="AK89">
        <v>1.2575870951784596</v>
      </c>
      <c r="AL89">
        <v>0</v>
      </c>
      <c r="AM89">
        <v>0</v>
      </c>
      <c r="AN89">
        <v>1.1379829263201836E-2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82.244605510331851</v>
      </c>
      <c r="BA89">
        <v>3.9889305400789863</v>
      </c>
      <c r="BB89">
        <f t="shared" si="1"/>
        <v>91.440029748892158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2.128973323225174</v>
      </c>
      <c r="M90">
        <v>2.3584815813117692</v>
      </c>
      <c r="N90">
        <v>2.5045980086370121</v>
      </c>
      <c r="O90">
        <v>2.7758917335701039</v>
      </c>
      <c r="P90">
        <v>0</v>
      </c>
      <c r="Q90">
        <v>0</v>
      </c>
      <c r="R90">
        <v>0</v>
      </c>
      <c r="S90">
        <v>0</v>
      </c>
      <c r="T90">
        <v>0.55999999999999994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0.38221920872469212</v>
      </c>
      <c r="AG90">
        <v>1.205196706324358</v>
      </c>
      <c r="AH90">
        <v>0</v>
      </c>
      <c r="AI90">
        <v>0</v>
      </c>
      <c r="AJ90">
        <v>0</v>
      </c>
      <c r="AK90">
        <v>1.2575870951784596</v>
      </c>
      <c r="AL90">
        <v>0</v>
      </c>
      <c r="AM90">
        <v>0</v>
      </c>
      <c r="AN90">
        <v>1.1379829263201836E-2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82.296786683364616</v>
      </c>
      <c r="BA90">
        <v>3.9911105722892444</v>
      </c>
      <c r="BB90">
        <f t="shared" si="1"/>
        <v>91.490003597310135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2.1290092156118581</v>
      </c>
      <c r="M91">
        <v>2.3584815813117692</v>
      </c>
      <c r="N91">
        <v>2.5045980086370121</v>
      </c>
      <c r="O91">
        <v>2.7758917335701039</v>
      </c>
      <c r="P91">
        <v>0</v>
      </c>
      <c r="Q91">
        <v>0</v>
      </c>
      <c r="R91">
        <v>0</v>
      </c>
      <c r="S91">
        <v>0</v>
      </c>
      <c r="T91">
        <v>0.55999999999999994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0.38221920872469212</v>
      </c>
      <c r="AG91">
        <v>1.205196706324358</v>
      </c>
      <c r="AH91">
        <v>0</v>
      </c>
      <c r="AI91">
        <v>0</v>
      </c>
      <c r="AJ91">
        <v>0</v>
      </c>
      <c r="AK91">
        <v>1.2575870951784596</v>
      </c>
      <c r="AL91">
        <v>0</v>
      </c>
      <c r="AM91">
        <v>0</v>
      </c>
      <c r="AN91">
        <v>1.1379829263201836E-2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82.33640889167188</v>
      </c>
      <c r="BA91">
        <v>3.9927682808982605</v>
      </c>
      <c r="BB91">
        <f t="shared" si="1"/>
        <v>91.528003989395074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2.1290092156118581</v>
      </c>
      <c r="M92">
        <v>2.3584815813117692</v>
      </c>
      <c r="N92">
        <v>2.5045980086370121</v>
      </c>
      <c r="O92">
        <v>2.7758917335701039</v>
      </c>
      <c r="P92">
        <v>0</v>
      </c>
      <c r="Q92">
        <v>2.0872169654521981E-2</v>
      </c>
      <c r="R92">
        <v>0</v>
      </c>
      <c r="S92">
        <v>0</v>
      </c>
      <c r="T92">
        <v>0.55999999999999994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0.38221920872469212</v>
      </c>
      <c r="AG92">
        <v>1.205196706324358</v>
      </c>
      <c r="AH92">
        <v>0</v>
      </c>
      <c r="AI92">
        <v>0</v>
      </c>
      <c r="AJ92">
        <v>0</v>
      </c>
      <c r="AK92">
        <v>1.2575870951784596</v>
      </c>
      <c r="AL92">
        <v>0</v>
      </c>
      <c r="AM92">
        <v>0</v>
      </c>
      <c r="AN92">
        <v>1.1379829263201836E-2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82.409462533917747</v>
      </c>
      <c r="BA92">
        <v>3.9966943798356933</v>
      </c>
      <c r="BB92">
        <f t="shared" si="1"/>
        <v>91.618003702358038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2.1290092156118581</v>
      </c>
      <c r="M93">
        <v>2.3584815813117692</v>
      </c>
      <c r="N93">
        <v>2.5045980086370121</v>
      </c>
      <c r="O93">
        <v>2.7758917335701039</v>
      </c>
      <c r="P93">
        <v>0</v>
      </c>
      <c r="Q93">
        <v>2.0872169654521981E-2</v>
      </c>
      <c r="R93">
        <v>0</v>
      </c>
      <c r="S93">
        <v>0</v>
      </c>
      <c r="T93">
        <v>0.55999999999999994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0.19110960436234606</v>
      </c>
      <c r="AG93">
        <v>1.205196706324358</v>
      </c>
      <c r="AH93">
        <v>0</v>
      </c>
      <c r="AI93">
        <v>0</v>
      </c>
      <c r="AJ93">
        <v>0</v>
      </c>
      <c r="AK93">
        <v>1.2575870951784596</v>
      </c>
      <c r="AL93">
        <v>0</v>
      </c>
      <c r="AM93">
        <v>0</v>
      </c>
      <c r="AN93">
        <v>1.1379829263201836E-2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82.419898768524305</v>
      </c>
      <c r="BA93">
        <v>3.9891422329799004</v>
      </c>
      <c r="BB93">
        <f t="shared" si="1"/>
        <v>91.44488247945803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2.1290092156118581</v>
      </c>
      <c r="M94">
        <v>2.3584815813117692</v>
      </c>
      <c r="N94">
        <v>2.5045980086370121</v>
      </c>
      <c r="O94">
        <v>2.7758917335701039</v>
      </c>
      <c r="P94">
        <v>0</v>
      </c>
      <c r="Q94">
        <v>3.1298503698960436E-2</v>
      </c>
      <c r="R94">
        <v>0</v>
      </c>
      <c r="S94">
        <v>0</v>
      </c>
      <c r="T94">
        <v>0.55999999999999994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0.19110960436234606</v>
      </c>
      <c r="AG94">
        <v>1.205196706324358</v>
      </c>
      <c r="AH94">
        <v>0</v>
      </c>
      <c r="AI94">
        <v>0</v>
      </c>
      <c r="AJ94">
        <v>0</v>
      </c>
      <c r="AK94">
        <v>1.2575870951784596</v>
      </c>
      <c r="AL94">
        <v>0</v>
      </c>
      <c r="AM94">
        <v>0</v>
      </c>
      <c r="AN94">
        <v>1.1379829263201836E-2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82.378153830098086</v>
      </c>
      <c r="BA94">
        <v>3.9878331153167448</v>
      </c>
      <c r="BB94">
        <f t="shared" si="1"/>
        <v>91.414872992739404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2.1290092156118581</v>
      </c>
      <c r="M95">
        <v>2.3584815813117692</v>
      </c>
      <c r="N95">
        <v>2.5045980086370121</v>
      </c>
      <c r="O95">
        <v>2.7758917335701039</v>
      </c>
      <c r="P95">
        <v>0</v>
      </c>
      <c r="Q95">
        <v>5.2210114016476357E-2</v>
      </c>
      <c r="R95">
        <v>0</v>
      </c>
      <c r="S95">
        <v>0</v>
      </c>
      <c r="T95">
        <v>0.55999999999999994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0.19110960436234606</v>
      </c>
      <c r="AG95">
        <v>1.205196706324358</v>
      </c>
      <c r="AH95">
        <v>0</v>
      </c>
      <c r="AI95">
        <v>0</v>
      </c>
      <c r="AJ95">
        <v>0</v>
      </c>
      <c r="AK95">
        <v>1.2575870951784596</v>
      </c>
      <c r="AL95">
        <v>0</v>
      </c>
      <c r="AM95">
        <v>0</v>
      </c>
      <c r="AN95">
        <v>1.1379829263201836E-2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82.071135462325174</v>
      </c>
      <c r="BA95">
        <v>3.9758738528551039</v>
      </c>
      <c r="BB95">
        <f t="shared" si="1"/>
        <v>91.140725497745663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2.1290092156118581</v>
      </c>
      <c r="M96">
        <v>2.3584815813117692</v>
      </c>
      <c r="N96">
        <v>2.5045980086370121</v>
      </c>
      <c r="O96">
        <v>2.7758917335701039</v>
      </c>
      <c r="P96">
        <v>0</v>
      </c>
      <c r="Q96">
        <v>0.18787880984980812</v>
      </c>
      <c r="R96">
        <v>3.1331649384969698E-2</v>
      </c>
      <c r="S96">
        <v>9.3985663962717764E-2</v>
      </c>
      <c r="T96">
        <v>0.55999999999999994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0.19110960436234606</v>
      </c>
      <c r="AG96">
        <v>1.205196706324358</v>
      </c>
      <c r="AH96">
        <v>0</v>
      </c>
      <c r="AI96">
        <v>0</v>
      </c>
      <c r="AJ96">
        <v>0</v>
      </c>
      <c r="AK96">
        <v>1.2575870951784596</v>
      </c>
      <c r="AL96">
        <v>0</v>
      </c>
      <c r="AM96">
        <v>0</v>
      </c>
      <c r="AN96">
        <v>1.1379829263201836E-2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82.077625756627</v>
      </c>
      <c r="BA96">
        <v>3.9870543623406958</v>
      </c>
      <c r="BB96">
        <f t="shared" si="1"/>
        <v>91.397021291742902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2.1290092156118581</v>
      </c>
      <c r="M97">
        <v>2.3584815813117692</v>
      </c>
      <c r="N97">
        <v>2.5045980086370121</v>
      </c>
      <c r="O97">
        <v>2.7758917335701039</v>
      </c>
      <c r="P97">
        <v>0</v>
      </c>
      <c r="Q97">
        <v>0.18787880984980812</v>
      </c>
      <c r="R97">
        <v>0.31316809423573255</v>
      </c>
      <c r="S97">
        <v>9.3985663962717764E-2</v>
      </c>
      <c r="T97">
        <v>0.55999999999999994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0.19110960436234606</v>
      </c>
      <c r="AG97">
        <v>1.205196706324358</v>
      </c>
      <c r="AH97">
        <v>0</v>
      </c>
      <c r="AI97">
        <v>0</v>
      </c>
      <c r="AJ97">
        <v>0</v>
      </c>
      <c r="AK97">
        <v>1.2575870951784596</v>
      </c>
      <c r="AL97">
        <v>0</v>
      </c>
      <c r="AM97">
        <v>0</v>
      </c>
      <c r="AN97">
        <v>1.1379829263201836E-2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82.275914214151513</v>
      </c>
      <c r="BA97">
        <v>4.0071235832599719</v>
      </c>
      <c r="BB97">
        <f t="shared" si="1"/>
        <v>91.857076973198915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2.1290092156118581</v>
      </c>
      <c r="M98">
        <v>2.3584815813117692</v>
      </c>
      <c r="N98">
        <v>2.5045980086370121</v>
      </c>
      <c r="O98">
        <v>2.7758917335701039</v>
      </c>
      <c r="P98">
        <v>0</v>
      </c>
      <c r="Q98">
        <v>0.18787880984980812</v>
      </c>
      <c r="R98">
        <v>0.31316809423573255</v>
      </c>
      <c r="S98">
        <v>9.3985663962717764E-2</v>
      </c>
      <c r="T98">
        <v>0.55999999999999994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0.19110960436234606</v>
      </c>
      <c r="AG98">
        <v>1.205196706324358</v>
      </c>
      <c r="AH98">
        <v>0</v>
      </c>
      <c r="AI98">
        <v>0</v>
      </c>
      <c r="AJ98">
        <v>0</v>
      </c>
      <c r="AK98">
        <v>1.2575870951784596</v>
      </c>
      <c r="AL98">
        <v>0</v>
      </c>
      <c r="AM98">
        <v>0</v>
      </c>
      <c r="AN98">
        <v>1.1379829263201836E-2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82.442893967856378</v>
      </c>
      <c r="BA98">
        <v>4.0141033369648405</v>
      </c>
      <c r="BB98">
        <f t="shared" si="1"/>
        <v>92.017076973198911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7.1696008675721495E-3</v>
      </c>
      <c r="L99">
        <f t="shared" si="2"/>
        <v>5.1038407104198477E-2</v>
      </c>
      <c r="M99">
        <f t="shared" si="2"/>
        <v>5.6603557951482385E-2</v>
      </c>
      <c r="N99">
        <f t="shared" si="2"/>
        <v>6.0110352207288227E-2</v>
      </c>
      <c r="O99">
        <f t="shared" si="2"/>
        <v>6.6621401605682376E-2</v>
      </c>
      <c r="P99">
        <f t="shared" si="2"/>
        <v>0</v>
      </c>
      <c r="Q99">
        <f t="shared" si="2"/>
        <v>1.1374237601800537E-3</v>
      </c>
      <c r="R99">
        <f t="shared" si="2"/>
        <v>2.4867923034467532E-3</v>
      </c>
      <c r="S99">
        <f t="shared" si="2"/>
        <v>1.3461190484279765E-3</v>
      </c>
      <c r="T99">
        <f t="shared" si="2"/>
        <v>1.3440000000000014E-2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3.7625904242329362E-3</v>
      </c>
      <c r="AC99">
        <f t="shared" si="2"/>
        <v>0</v>
      </c>
      <c r="AD99">
        <f t="shared" si="2"/>
        <v>3.0521897977457738E-3</v>
      </c>
      <c r="AE99">
        <f t="shared" si="2"/>
        <v>6.3607673425172193E-3</v>
      </c>
      <c r="AF99">
        <f t="shared" si="2"/>
        <v>7.2812757877008978E-3</v>
      </c>
      <c r="AG99">
        <f t="shared" si="2"/>
        <v>2.8623421775203505E-2</v>
      </c>
      <c r="AH99">
        <f t="shared" si="2"/>
        <v>1.3448893499999998E-2</v>
      </c>
      <c r="AI99">
        <f t="shared" si="2"/>
        <v>6.4466123199749515E-4</v>
      </c>
      <c r="AJ99">
        <f t="shared" si="2"/>
        <v>0</v>
      </c>
      <c r="AK99">
        <f t="shared" si="2"/>
        <v>3.0182090284283078E-2</v>
      </c>
      <c r="AL99">
        <f t="shared" si="2"/>
        <v>0</v>
      </c>
      <c r="AM99">
        <f t="shared" si="2"/>
        <v>4.3819924888071427E-3</v>
      </c>
      <c r="AN99">
        <f t="shared" si="2"/>
        <v>2.6296639793362589E-4</v>
      </c>
      <c r="AO99">
        <f t="shared" si="2"/>
        <v>0</v>
      </c>
      <c r="AP99">
        <f t="shared" si="2"/>
        <v>0</v>
      </c>
      <c r="AQ99">
        <f t="shared" si="2"/>
        <v>1.9514880088394897E-2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1.9770531157378408</v>
      </c>
      <c r="BA99">
        <f t="shared" si="2"/>
        <v>9.8419040487666226E-2</v>
      </c>
      <c r="BB99">
        <f t="shared" si="1"/>
        <v>2.2561034592172695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169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14.996800250469631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0.62686625046963051</v>
      </c>
      <c r="BB3">
        <f>SUM(B3:AZ3)-BA3</f>
        <v>14.369934000000001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13.478815487372154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0.56341448737215494</v>
      </c>
      <c r="BB4">
        <f t="shared" ref="BB4:BB67" si="0">SUM(B4:AZ4)-BA4</f>
        <v>12.915400999999999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14.468462742642453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0.60478174264245332</v>
      </c>
      <c r="BB5">
        <f t="shared" si="0"/>
        <v>13.863681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14.470491546649967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0.60486654664996742</v>
      </c>
      <c r="BB6">
        <f t="shared" si="0"/>
        <v>13.865625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14.2436975579211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0.59538655792110085</v>
      </c>
      <c r="BB7">
        <f t="shared" si="0"/>
        <v>13.648311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14.965636610311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0.62556361031099961</v>
      </c>
      <c r="BB8">
        <f t="shared" si="0"/>
        <v>14.340073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14.996800250469631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0.62686625046963051</v>
      </c>
      <c r="BB9">
        <f t="shared" si="0"/>
        <v>14.369934000000001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14.996800250469631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0.62686625046963051</v>
      </c>
      <c r="BB10">
        <f t="shared" si="0"/>
        <v>14.369934000000001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14.849942600709664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0.62072760070966382</v>
      </c>
      <c r="BB11">
        <f t="shared" si="0"/>
        <v>14.229215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14.996800250469631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0.62686625046963051</v>
      </c>
      <c r="BB12">
        <f t="shared" si="0"/>
        <v>14.369934000000001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14.996800250469631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0.62686625046963051</v>
      </c>
      <c r="BB13">
        <f t="shared" si="0"/>
        <v>14.369934000000001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14.996800250469631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0.62686625046963051</v>
      </c>
      <c r="BB14">
        <f t="shared" si="0"/>
        <v>14.369934000000001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14.996800250469631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0.62686625046963051</v>
      </c>
      <c r="BB15">
        <f t="shared" si="0"/>
        <v>14.369934000000001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14.996800250469631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0.62686625046963051</v>
      </c>
      <c r="BB16">
        <f t="shared" si="0"/>
        <v>14.369934000000001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14.996800250469631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0.62686625046963051</v>
      </c>
      <c r="BB17">
        <f t="shared" si="0"/>
        <v>14.369934000000001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14.996800250469631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0.62686625046963051</v>
      </c>
      <c r="BB18">
        <f t="shared" si="0"/>
        <v>14.369934000000001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14.996800250469631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0.62686625046963051</v>
      </c>
      <c r="BB19">
        <f t="shared" si="0"/>
        <v>14.369934000000001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14.996800250469631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0.62686625046963051</v>
      </c>
      <c r="BB20">
        <f t="shared" si="0"/>
        <v>14.369934000000001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14.996800250469631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0.62686625046963051</v>
      </c>
      <c r="BB21">
        <f t="shared" si="0"/>
        <v>14.369934000000001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14.996800250469631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0.62686625046963051</v>
      </c>
      <c r="BB22">
        <f t="shared" si="0"/>
        <v>14.369934000000001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14.996800250469631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0.62686625046963051</v>
      </c>
      <c r="BB23">
        <f t="shared" si="0"/>
        <v>14.369934000000001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14.996800250469631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0.62686625046963051</v>
      </c>
      <c r="BB24">
        <f t="shared" si="0"/>
        <v>14.369934000000001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14.996800250469631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0.62686625046963051</v>
      </c>
      <c r="BB25">
        <f t="shared" si="0"/>
        <v>14.369934000000001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14.996800250469631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0.62686625046963051</v>
      </c>
      <c r="BB26">
        <f t="shared" si="0"/>
        <v>14.369934000000001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14.996800250469631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0.62686625046963051</v>
      </c>
      <c r="BB27">
        <f t="shared" si="0"/>
        <v>14.369934000000001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14.996800250469631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0.62686625046963051</v>
      </c>
      <c r="BB28">
        <f t="shared" si="0"/>
        <v>14.369934000000001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14.996800250469631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0.62686625046963051</v>
      </c>
      <c r="BB29">
        <f t="shared" si="0"/>
        <v>14.369934000000001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14.996800250469631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0.62686625046963051</v>
      </c>
      <c r="BB30">
        <f t="shared" si="0"/>
        <v>14.369934000000001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14.996800250469631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0.62686625046963051</v>
      </c>
      <c r="BB31">
        <f t="shared" si="0"/>
        <v>14.369934000000001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14.996800250469631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0.62686625046963051</v>
      </c>
      <c r="BB32">
        <f t="shared" si="0"/>
        <v>14.369934000000001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14.996800250469631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0.62686625046963051</v>
      </c>
      <c r="BB33">
        <f t="shared" si="0"/>
        <v>14.369934000000001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14.996800250469631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0.62686625046963051</v>
      </c>
      <c r="BB34">
        <f t="shared" si="0"/>
        <v>14.369934000000001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14.996800250469631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0.62686625046963051</v>
      </c>
      <c r="BB35">
        <f t="shared" si="0"/>
        <v>14.369934000000001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14.996800250469631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0.62686625046963051</v>
      </c>
      <c r="BB36">
        <f t="shared" si="0"/>
        <v>14.369934000000001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14.996800250469631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0.62686625046963051</v>
      </c>
      <c r="BB37">
        <f t="shared" si="0"/>
        <v>14.369934000000001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14.996800250469631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0.62686625046963051</v>
      </c>
      <c r="BB38">
        <f t="shared" si="0"/>
        <v>14.369934000000001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14.996800250469631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0.62686625046963051</v>
      </c>
      <c r="BB39">
        <f t="shared" si="0"/>
        <v>14.369934000000001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14.996800250469631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0.62686625046963051</v>
      </c>
      <c r="BB40">
        <f t="shared" si="0"/>
        <v>14.369934000000001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14.996800250469631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0.62686625046963051</v>
      </c>
      <c r="BB41">
        <f t="shared" si="0"/>
        <v>14.369934000000001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14.996800250469631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0.62686625046963051</v>
      </c>
      <c r="BB42">
        <f t="shared" si="0"/>
        <v>14.369934000000001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14.996800250469631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0.62686625046963051</v>
      </c>
      <c r="BB43">
        <f t="shared" si="0"/>
        <v>14.369934000000001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14.996800250469631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0.62686625046963051</v>
      </c>
      <c r="BB44">
        <f t="shared" si="0"/>
        <v>14.369934000000001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14.996800250469631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0.62686625046963051</v>
      </c>
      <c r="BB45">
        <f t="shared" si="0"/>
        <v>14.369934000000001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14.996800250469631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0.62686625046963051</v>
      </c>
      <c r="BB46">
        <f t="shared" si="0"/>
        <v>14.369934000000001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14.996800250469631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0.62686625046963051</v>
      </c>
      <c r="BB47">
        <f t="shared" si="0"/>
        <v>14.369934000000001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14.996800250469631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0.62686625046963051</v>
      </c>
      <c r="BB48">
        <f t="shared" si="0"/>
        <v>14.369934000000001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14.996800250469631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0.62686625046963051</v>
      </c>
      <c r="BB49">
        <f t="shared" si="0"/>
        <v>14.369934000000001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14.996800250469631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0.62686625046963051</v>
      </c>
      <c r="BB50">
        <f t="shared" si="0"/>
        <v>14.369934000000001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14.996800250469631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0.62686625046963051</v>
      </c>
      <c r="BB51">
        <f t="shared" si="0"/>
        <v>14.369934000000001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14.996800250469631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0.62686625046963051</v>
      </c>
      <c r="BB52">
        <f t="shared" si="0"/>
        <v>14.369934000000001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14.996800250469631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0.62686625046963051</v>
      </c>
      <c r="BB53">
        <f t="shared" si="0"/>
        <v>14.369934000000001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14.996800250469631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0.62686625046963051</v>
      </c>
      <c r="BB54">
        <f t="shared" si="0"/>
        <v>14.369934000000001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14.996800250469631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0.62686625046963051</v>
      </c>
      <c r="BB55">
        <f t="shared" si="0"/>
        <v>14.369934000000001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14.996800250469631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0.62686625046963051</v>
      </c>
      <c r="BB56">
        <f t="shared" si="0"/>
        <v>14.369934000000001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14.996800250469631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0.62686625046963051</v>
      </c>
      <c r="BB57">
        <f t="shared" si="0"/>
        <v>14.369934000000001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14.996800250469631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0.62686625046963051</v>
      </c>
      <c r="BB58">
        <f t="shared" si="0"/>
        <v>14.369934000000001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14.996800250469631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0.62686625046963051</v>
      </c>
      <c r="BB59">
        <f t="shared" si="0"/>
        <v>14.369934000000001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14.996800250469631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0.62686625046963051</v>
      </c>
      <c r="BB60">
        <f t="shared" si="0"/>
        <v>14.369934000000001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14.996800250469631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0.62686625046963051</v>
      </c>
      <c r="BB61">
        <f t="shared" si="0"/>
        <v>14.369934000000001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14.996800250469631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0.62686625046963051</v>
      </c>
      <c r="BB62">
        <f t="shared" si="0"/>
        <v>14.369934000000001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14.996800250469631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0.62686625046963051</v>
      </c>
      <c r="BB63">
        <f t="shared" si="0"/>
        <v>14.369934000000001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14.996800250469631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0.62686625046963051</v>
      </c>
      <c r="BB64">
        <f t="shared" si="0"/>
        <v>14.369934000000001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14.996800250469631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0.62686625046963051</v>
      </c>
      <c r="BB65">
        <f t="shared" si="0"/>
        <v>14.369934000000001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14.996800250469631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0.62686625046963051</v>
      </c>
      <c r="BB66">
        <f t="shared" si="0"/>
        <v>14.369934000000001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14.996800250469631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0.62686625046963051</v>
      </c>
      <c r="BB67">
        <f t="shared" si="0"/>
        <v>14.369934000000001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14.996800250469631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0.62686625046963051</v>
      </c>
      <c r="BB68">
        <f t="shared" ref="BB68:BB99" si="1">SUM(B68:AZ68)-BA68</f>
        <v>14.369934000000001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14.996800250469631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0.62686625046963051</v>
      </c>
      <c r="BB69">
        <f t="shared" si="1"/>
        <v>14.369934000000001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14.996800250469631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0.62686625046963051</v>
      </c>
      <c r="BB70">
        <f t="shared" si="1"/>
        <v>14.369934000000001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14.996800250469631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0.62686625046963051</v>
      </c>
      <c r="BB71">
        <f t="shared" si="1"/>
        <v>14.369934000000001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14.996800250469631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0.62686625046963051</v>
      </c>
      <c r="BB72">
        <f t="shared" si="1"/>
        <v>14.369934000000001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14.996800250469631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0.62686625046963051</v>
      </c>
      <c r="BB73">
        <f t="shared" si="1"/>
        <v>14.369934000000001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14.996800250469631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0.62686625046963051</v>
      </c>
      <c r="BB74">
        <f t="shared" si="1"/>
        <v>14.369934000000001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14.996800250469631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0.62686625046963051</v>
      </c>
      <c r="BB75">
        <f t="shared" si="1"/>
        <v>14.369934000000001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14.996800250469631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0.62686625046963051</v>
      </c>
      <c r="BB76">
        <f t="shared" si="1"/>
        <v>14.369934000000001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14.996800250469631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0.62686625046963051</v>
      </c>
      <c r="BB77">
        <f t="shared" si="1"/>
        <v>14.369934000000001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14.996800250469631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0.62686625046963051</v>
      </c>
      <c r="BB78">
        <f t="shared" si="1"/>
        <v>14.369934000000001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14.996800250469631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0.62686625046963051</v>
      </c>
      <c r="BB79">
        <f t="shared" si="1"/>
        <v>14.369934000000001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14.996800250469631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0.62686625046963051</v>
      </c>
      <c r="BB80">
        <f t="shared" si="1"/>
        <v>14.369934000000001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14.996800250469631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0.62686625046963051</v>
      </c>
      <c r="BB81">
        <f t="shared" si="1"/>
        <v>14.369934000000001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14.996800250469631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0.62686625046963051</v>
      </c>
      <c r="BB82">
        <f t="shared" si="1"/>
        <v>14.369934000000001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14.996800250469631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0.62686625046963051</v>
      </c>
      <c r="BB83">
        <f t="shared" si="1"/>
        <v>14.369934000000001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14.996800250469631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0.62686625046963051</v>
      </c>
      <c r="BB84">
        <f t="shared" si="1"/>
        <v>14.369934000000001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14.996800250469631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0.62686625046963051</v>
      </c>
      <c r="BB85">
        <f t="shared" si="1"/>
        <v>14.369934000000001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14.996800250469631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0.62686625046963051</v>
      </c>
      <c r="BB86">
        <f t="shared" si="1"/>
        <v>14.369934000000001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14.996800250469631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0.62686625046963051</v>
      </c>
      <c r="BB87">
        <f t="shared" si="1"/>
        <v>14.369934000000001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14.996800250469631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0.62686625046963051</v>
      </c>
      <c r="BB88">
        <f t="shared" si="1"/>
        <v>14.369934000000001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14.996800250469631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0.62686625046963051</v>
      </c>
      <c r="BB89">
        <f t="shared" si="1"/>
        <v>14.369934000000001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14.996800250469631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0.62686625046963051</v>
      </c>
      <c r="BB90">
        <f t="shared" si="1"/>
        <v>14.369934000000001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14.996800250469631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0.62686625046963051</v>
      </c>
      <c r="BB91">
        <f t="shared" si="1"/>
        <v>14.369934000000001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14.996800250469631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0.62686625046963051</v>
      </c>
      <c r="BB92">
        <f t="shared" si="1"/>
        <v>14.369934000000001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14.996800250469631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0.62686625046963051</v>
      </c>
      <c r="BB93">
        <f t="shared" si="1"/>
        <v>14.369934000000001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14.996800250469631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0.62686625046963051</v>
      </c>
      <c r="BB94">
        <f t="shared" si="1"/>
        <v>14.369934000000001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14.996800250469631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0.62686625046963051</v>
      </c>
      <c r="BB95">
        <f t="shared" si="1"/>
        <v>14.369934000000001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14.996800250469631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0.62686625046963051</v>
      </c>
      <c r="BB96">
        <f t="shared" si="1"/>
        <v>14.369934000000001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14.923225840116887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0.6237908401168859</v>
      </c>
      <c r="BB97">
        <f t="shared" si="1"/>
        <v>14.299435000000001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14.996800250469631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0.62686625046963051</v>
      </c>
      <c r="BB98">
        <f t="shared" si="1"/>
        <v>14.369934000000001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0.35902887366938058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1.5007406919380116E-2</v>
      </c>
      <c r="BB99">
        <f t="shared" si="1"/>
        <v>0.34402146675000045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60.16</v>
      </c>
      <c r="N3" s="206">
        <v>49.1</v>
      </c>
      <c r="O3" s="206">
        <v>69.290000000000006</v>
      </c>
      <c r="P3" s="206">
        <v>23.29</v>
      </c>
      <c r="Q3" s="206">
        <v>4.07</v>
      </c>
      <c r="R3" s="206">
        <v>4.79</v>
      </c>
      <c r="S3" s="206">
        <v>4</v>
      </c>
      <c r="T3" s="206">
        <v>0</v>
      </c>
      <c r="U3" s="206">
        <v>49.6</v>
      </c>
      <c r="V3" s="206">
        <v>0</v>
      </c>
      <c r="W3" s="206">
        <v>8.98</v>
      </c>
      <c r="X3" s="206">
        <v>62.08</v>
      </c>
      <c r="Y3" s="206">
        <v>0</v>
      </c>
      <c r="Z3" s="206">
        <v>74.02</v>
      </c>
      <c r="AA3" s="206">
        <v>20.91</v>
      </c>
      <c r="AB3" s="206">
        <v>0</v>
      </c>
      <c r="AC3" s="206">
        <v>15.67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84.02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60.16</v>
      </c>
      <c r="N4" s="206">
        <v>49.1</v>
      </c>
      <c r="O4" s="206">
        <v>69.290000000000006</v>
      </c>
      <c r="P4" s="206">
        <v>23.29</v>
      </c>
      <c r="Q4" s="206">
        <v>4.07</v>
      </c>
      <c r="R4" s="206">
        <v>4.79</v>
      </c>
      <c r="S4" s="206">
        <v>4</v>
      </c>
      <c r="T4" s="206">
        <v>0</v>
      </c>
      <c r="U4" s="206">
        <v>49.6</v>
      </c>
      <c r="V4" s="206">
        <v>0</v>
      </c>
      <c r="W4" s="206">
        <v>4.79</v>
      </c>
      <c r="X4" s="206">
        <v>16.63</v>
      </c>
      <c r="Y4" s="206">
        <v>0</v>
      </c>
      <c r="Z4" s="206">
        <v>74.02</v>
      </c>
      <c r="AA4" s="206">
        <v>14.37</v>
      </c>
      <c r="AB4" s="206">
        <v>0</v>
      </c>
      <c r="AC4" s="206">
        <v>15.67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84.02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60.16</v>
      </c>
      <c r="N5" s="206">
        <v>49.1</v>
      </c>
      <c r="O5" s="206">
        <v>69.290000000000006</v>
      </c>
      <c r="P5" s="206">
        <v>23.29</v>
      </c>
      <c r="Q5" s="206">
        <v>4.2</v>
      </c>
      <c r="R5" s="206">
        <v>8.3699999999999992</v>
      </c>
      <c r="S5" s="206">
        <v>5.36</v>
      </c>
      <c r="T5" s="206">
        <v>0</v>
      </c>
      <c r="U5" s="206">
        <v>49.6</v>
      </c>
      <c r="V5" s="206">
        <v>0</v>
      </c>
      <c r="W5" s="206">
        <v>4.79</v>
      </c>
      <c r="X5" s="206">
        <v>14.37</v>
      </c>
      <c r="Y5" s="206">
        <v>0</v>
      </c>
      <c r="Z5" s="206">
        <v>67.989999999999995</v>
      </c>
      <c r="AA5" s="206">
        <v>14.37</v>
      </c>
      <c r="AB5" s="206">
        <v>0</v>
      </c>
      <c r="AC5" s="206">
        <v>15.67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84.02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60.16</v>
      </c>
      <c r="N6" s="206">
        <v>49.1</v>
      </c>
      <c r="O6" s="206">
        <v>69.290000000000006</v>
      </c>
      <c r="P6" s="206">
        <v>23.29</v>
      </c>
      <c r="Q6" s="206">
        <v>4.2</v>
      </c>
      <c r="R6" s="206">
        <v>8.3699999999999992</v>
      </c>
      <c r="S6" s="206">
        <v>5.36</v>
      </c>
      <c r="T6" s="206">
        <v>0</v>
      </c>
      <c r="U6" s="206">
        <v>49.6</v>
      </c>
      <c r="V6" s="206">
        <v>0</v>
      </c>
      <c r="W6" s="206">
        <v>4.79</v>
      </c>
      <c r="X6" s="206">
        <v>14.37</v>
      </c>
      <c r="Y6" s="206">
        <v>0</v>
      </c>
      <c r="Z6" s="206">
        <v>68.11</v>
      </c>
      <c r="AA6" s="206">
        <v>14.37</v>
      </c>
      <c r="AB6" s="206">
        <v>0</v>
      </c>
      <c r="AC6" s="206">
        <v>15.67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84.02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60.16</v>
      </c>
      <c r="N7" s="206">
        <v>49.1</v>
      </c>
      <c r="O7" s="206">
        <v>69.290000000000006</v>
      </c>
      <c r="P7" s="206">
        <v>23.29</v>
      </c>
      <c r="Q7" s="206">
        <v>4.2</v>
      </c>
      <c r="R7" s="206">
        <v>7.97</v>
      </c>
      <c r="S7" s="206">
        <v>5.01</v>
      </c>
      <c r="T7" s="206">
        <v>0</v>
      </c>
      <c r="U7" s="206">
        <v>49.6</v>
      </c>
      <c r="V7" s="206">
        <v>0</v>
      </c>
      <c r="W7" s="206">
        <v>4.79</v>
      </c>
      <c r="X7" s="206">
        <v>14.37</v>
      </c>
      <c r="Y7" s="206">
        <v>0</v>
      </c>
      <c r="Z7" s="206">
        <v>67.150000000000006</v>
      </c>
      <c r="AA7" s="206">
        <v>14.37</v>
      </c>
      <c r="AB7" s="206">
        <v>0</v>
      </c>
      <c r="AC7" s="206">
        <v>15.67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84.02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60.16</v>
      </c>
      <c r="N8" s="206">
        <v>49.1</v>
      </c>
      <c r="O8" s="206">
        <v>69.290000000000006</v>
      </c>
      <c r="P8" s="206">
        <v>23.29</v>
      </c>
      <c r="Q8" s="206">
        <v>4.2</v>
      </c>
      <c r="R8" s="206">
        <v>8.3000000000000007</v>
      </c>
      <c r="S8" s="206">
        <v>5.25</v>
      </c>
      <c r="T8" s="206">
        <v>0</v>
      </c>
      <c r="U8" s="206">
        <v>49.6</v>
      </c>
      <c r="V8" s="206">
        <v>0</v>
      </c>
      <c r="W8" s="206">
        <v>4.79</v>
      </c>
      <c r="X8" s="206">
        <v>14.37</v>
      </c>
      <c r="Y8" s="206">
        <v>0</v>
      </c>
      <c r="Z8" s="206">
        <v>66.510000000000005</v>
      </c>
      <c r="AA8" s="206">
        <v>14.37</v>
      </c>
      <c r="AB8" s="206">
        <v>0</v>
      </c>
      <c r="AC8" s="206">
        <v>15.67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84.02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60.16</v>
      </c>
      <c r="N9" s="206">
        <v>49.1</v>
      </c>
      <c r="O9" s="206">
        <v>69.290000000000006</v>
      </c>
      <c r="P9" s="206">
        <v>23.29</v>
      </c>
      <c r="Q9" s="206">
        <v>3.75</v>
      </c>
      <c r="R9" s="206">
        <v>7.97</v>
      </c>
      <c r="S9" s="206">
        <v>4.96</v>
      </c>
      <c r="T9" s="206">
        <v>0</v>
      </c>
      <c r="U9" s="206">
        <v>49.6</v>
      </c>
      <c r="V9" s="206">
        <v>0</v>
      </c>
      <c r="W9" s="206">
        <v>4.79</v>
      </c>
      <c r="X9" s="206">
        <v>14.37</v>
      </c>
      <c r="Y9" s="206">
        <v>0</v>
      </c>
      <c r="Z9" s="206">
        <v>65.89</v>
      </c>
      <c r="AA9" s="206">
        <v>14.37</v>
      </c>
      <c r="AB9" s="206">
        <v>0</v>
      </c>
      <c r="AC9" s="206">
        <v>15.67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84.02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60.16</v>
      </c>
      <c r="N10" s="206">
        <v>49.1</v>
      </c>
      <c r="O10" s="206">
        <v>69.290000000000006</v>
      </c>
      <c r="P10" s="206">
        <v>23.29</v>
      </c>
      <c r="Q10" s="206">
        <v>3.75</v>
      </c>
      <c r="R10" s="206">
        <v>7.97</v>
      </c>
      <c r="S10" s="206">
        <v>4.96</v>
      </c>
      <c r="T10" s="206">
        <v>0</v>
      </c>
      <c r="U10" s="206">
        <v>49.6</v>
      </c>
      <c r="V10" s="206">
        <v>0</v>
      </c>
      <c r="W10" s="206">
        <v>4.79</v>
      </c>
      <c r="X10" s="206">
        <v>14.37</v>
      </c>
      <c r="Y10" s="206">
        <v>0</v>
      </c>
      <c r="Z10" s="206">
        <v>64.59</v>
      </c>
      <c r="AA10" s="206">
        <v>14.37</v>
      </c>
      <c r="AB10" s="206">
        <v>0</v>
      </c>
      <c r="AC10" s="206">
        <v>15.67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84.02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60.16</v>
      </c>
      <c r="N11" s="206">
        <v>49.1</v>
      </c>
      <c r="O11" s="206">
        <v>69.290000000000006</v>
      </c>
      <c r="P11" s="206">
        <v>23.29</v>
      </c>
      <c r="Q11" s="206">
        <v>3.72</v>
      </c>
      <c r="R11" s="206">
        <v>8.3000000000000007</v>
      </c>
      <c r="S11" s="206">
        <v>5.22</v>
      </c>
      <c r="T11" s="206">
        <v>0</v>
      </c>
      <c r="U11" s="206">
        <v>49.6</v>
      </c>
      <c r="V11" s="206">
        <v>0</v>
      </c>
      <c r="W11" s="206">
        <v>4.79</v>
      </c>
      <c r="X11" s="206">
        <v>14.37</v>
      </c>
      <c r="Y11" s="206">
        <v>0</v>
      </c>
      <c r="Z11" s="206">
        <v>52</v>
      </c>
      <c r="AA11" s="206">
        <v>14.37</v>
      </c>
      <c r="AB11" s="206">
        <v>0</v>
      </c>
      <c r="AC11" s="206">
        <v>15.67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84.02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60.16</v>
      </c>
      <c r="N12" s="206">
        <v>49.1</v>
      </c>
      <c r="O12" s="206">
        <v>69.290000000000006</v>
      </c>
      <c r="P12" s="206">
        <v>23.29</v>
      </c>
      <c r="Q12" s="206">
        <v>3.72</v>
      </c>
      <c r="R12" s="206">
        <v>8.3000000000000007</v>
      </c>
      <c r="S12" s="206">
        <v>5.22</v>
      </c>
      <c r="T12" s="206">
        <v>0</v>
      </c>
      <c r="U12" s="206">
        <v>49.6</v>
      </c>
      <c r="V12" s="206">
        <v>0</v>
      </c>
      <c r="W12" s="206">
        <v>4.79</v>
      </c>
      <c r="X12" s="206">
        <v>14.37</v>
      </c>
      <c r="Y12" s="206">
        <v>0</v>
      </c>
      <c r="Z12" s="206">
        <v>52</v>
      </c>
      <c r="AA12" s="206">
        <v>14.37</v>
      </c>
      <c r="AB12" s="206">
        <v>0</v>
      </c>
      <c r="AC12" s="206">
        <v>15.67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84.02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60.16</v>
      </c>
      <c r="N13" s="206">
        <v>49.1</v>
      </c>
      <c r="O13" s="206">
        <v>69.290000000000006</v>
      </c>
      <c r="P13" s="206">
        <v>23.29</v>
      </c>
      <c r="Q13" s="206">
        <v>3.72</v>
      </c>
      <c r="R13" s="206">
        <v>8.3000000000000007</v>
      </c>
      <c r="S13" s="206">
        <v>5.22</v>
      </c>
      <c r="T13" s="206">
        <v>0</v>
      </c>
      <c r="U13" s="206">
        <v>49.6</v>
      </c>
      <c r="V13" s="206">
        <v>0</v>
      </c>
      <c r="W13" s="206">
        <v>4.79</v>
      </c>
      <c r="X13" s="206">
        <v>14.37</v>
      </c>
      <c r="Y13" s="206">
        <v>0</v>
      </c>
      <c r="Z13" s="206">
        <v>52</v>
      </c>
      <c r="AA13" s="206">
        <v>14.37</v>
      </c>
      <c r="AB13" s="206">
        <v>0</v>
      </c>
      <c r="AC13" s="206">
        <v>15.67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84.02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60.16</v>
      </c>
      <c r="N14" s="206">
        <v>49.1</v>
      </c>
      <c r="O14" s="206">
        <v>69.290000000000006</v>
      </c>
      <c r="P14" s="206">
        <v>23.29</v>
      </c>
      <c r="Q14" s="206">
        <v>3.72</v>
      </c>
      <c r="R14" s="206">
        <v>8.3000000000000007</v>
      </c>
      <c r="S14" s="206">
        <v>5.22</v>
      </c>
      <c r="T14" s="206">
        <v>0</v>
      </c>
      <c r="U14" s="206">
        <v>49.6</v>
      </c>
      <c r="V14" s="206">
        <v>0</v>
      </c>
      <c r="W14" s="206">
        <v>4.79</v>
      </c>
      <c r="X14" s="206">
        <v>14.37</v>
      </c>
      <c r="Y14" s="206">
        <v>0</v>
      </c>
      <c r="Z14" s="206">
        <v>52</v>
      </c>
      <c r="AA14" s="206">
        <v>14.37</v>
      </c>
      <c r="AB14" s="206">
        <v>0</v>
      </c>
      <c r="AC14" s="206">
        <v>15.67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84.02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60.16</v>
      </c>
      <c r="N15" s="206">
        <v>49.1</v>
      </c>
      <c r="O15" s="206">
        <v>69.290000000000006</v>
      </c>
      <c r="P15" s="206">
        <v>23.29</v>
      </c>
      <c r="Q15" s="206">
        <v>4.33</v>
      </c>
      <c r="R15" s="206">
        <v>8.3000000000000007</v>
      </c>
      <c r="S15" s="206">
        <v>5.22</v>
      </c>
      <c r="T15" s="206">
        <v>0</v>
      </c>
      <c r="U15" s="206">
        <v>49.6</v>
      </c>
      <c r="V15" s="206">
        <v>0</v>
      </c>
      <c r="W15" s="206">
        <v>4.79</v>
      </c>
      <c r="X15" s="206">
        <v>14.37</v>
      </c>
      <c r="Y15" s="206">
        <v>0</v>
      </c>
      <c r="Z15" s="206">
        <v>52</v>
      </c>
      <c r="AA15" s="206">
        <v>14.37</v>
      </c>
      <c r="AB15" s="206">
        <v>0</v>
      </c>
      <c r="AC15" s="206">
        <v>15.67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84.02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60.16</v>
      </c>
      <c r="N16" s="206">
        <v>49.1</v>
      </c>
      <c r="O16" s="206">
        <v>69.290000000000006</v>
      </c>
      <c r="P16" s="206">
        <v>23.29</v>
      </c>
      <c r="Q16" s="206">
        <v>4.33</v>
      </c>
      <c r="R16" s="206">
        <v>8.3000000000000007</v>
      </c>
      <c r="S16" s="206">
        <v>5.22</v>
      </c>
      <c r="T16" s="206">
        <v>0</v>
      </c>
      <c r="U16" s="206">
        <v>49.6</v>
      </c>
      <c r="V16" s="206">
        <v>0</v>
      </c>
      <c r="W16" s="206">
        <v>4.79</v>
      </c>
      <c r="X16" s="206">
        <v>14.37</v>
      </c>
      <c r="Y16" s="206">
        <v>0</v>
      </c>
      <c r="Z16" s="206">
        <v>52</v>
      </c>
      <c r="AA16" s="206">
        <v>14.37</v>
      </c>
      <c r="AB16" s="206">
        <v>0</v>
      </c>
      <c r="AC16" s="206">
        <v>15.67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84.02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60.16</v>
      </c>
      <c r="N17" s="206">
        <v>49.1</v>
      </c>
      <c r="O17" s="206">
        <v>69.290000000000006</v>
      </c>
      <c r="P17" s="206">
        <v>23.29</v>
      </c>
      <c r="Q17" s="206">
        <v>4.33</v>
      </c>
      <c r="R17" s="206">
        <v>8.3000000000000007</v>
      </c>
      <c r="S17" s="206">
        <v>5.22</v>
      </c>
      <c r="T17" s="206">
        <v>0</v>
      </c>
      <c r="U17" s="206">
        <v>49.6</v>
      </c>
      <c r="V17" s="206">
        <v>0</v>
      </c>
      <c r="W17" s="206">
        <v>4.79</v>
      </c>
      <c r="X17" s="206">
        <v>14.37</v>
      </c>
      <c r="Y17" s="206">
        <v>0</v>
      </c>
      <c r="Z17" s="206">
        <v>52</v>
      </c>
      <c r="AA17" s="206">
        <v>14.37</v>
      </c>
      <c r="AB17" s="206">
        <v>0</v>
      </c>
      <c r="AC17" s="206">
        <v>15.67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84.02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60.16</v>
      </c>
      <c r="N18" s="206">
        <v>49.1</v>
      </c>
      <c r="O18" s="206">
        <v>69.290000000000006</v>
      </c>
      <c r="P18" s="206">
        <v>23.29</v>
      </c>
      <c r="Q18" s="206">
        <v>4.33</v>
      </c>
      <c r="R18" s="206">
        <v>8.3000000000000007</v>
      </c>
      <c r="S18" s="206">
        <v>5.22</v>
      </c>
      <c r="T18" s="206">
        <v>0</v>
      </c>
      <c r="U18" s="206">
        <v>49.6</v>
      </c>
      <c r="V18" s="206">
        <v>0</v>
      </c>
      <c r="W18" s="206">
        <v>4.79</v>
      </c>
      <c r="X18" s="206">
        <v>14.37</v>
      </c>
      <c r="Y18" s="206">
        <v>0</v>
      </c>
      <c r="Z18" s="206">
        <v>52</v>
      </c>
      <c r="AA18" s="206">
        <v>22.36</v>
      </c>
      <c r="AB18" s="206">
        <v>0</v>
      </c>
      <c r="AC18" s="206">
        <v>15.67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84.02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60.16</v>
      </c>
      <c r="N19" s="206">
        <v>49.1</v>
      </c>
      <c r="O19" s="206">
        <v>69.290000000000006</v>
      </c>
      <c r="P19" s="206">
        <v>23.29</v>
      </c>
      <c r="Q19" s="206">
        <v>4.3600000000000003</v>
      </c>
      <c r="R19" s="206">
        <v>7.97</v>
      </c>
      <c r="S19" s="206">
        <v>4.96</v>
      </c>
      <c r="T19" s="206">
        <v>0</v>
      </c>
      <c r="U19" s="206">
        <v>49.6</v>
      </c>
      <c r="V19" s="206">
        <v>0</v>
      </c>
      <c r="W19" s="206">
        <v>4.79</v>
      </c>
      <c r="X19" s="206">
        <v>14.37</v>
      </c>
      <c r="Y19" s="206">
        <v>0</v>
      </c>
      <c r="Z19" s="206">
        <v>52</v>
      </c>
      <c r="AA19" s="206">
        <v>22.36</v>
      </c>
      <c r="AB19" s="206">
        <v>0</v>
      </c>
      <c r="AC19" s="206">
        <v>15.67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84.02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60.16</v>
      </c>
      <c r="N20" s="206">
        <v>49.1</v>
      </c>
      <c r="O20" s="206">
        <v>69.290000000000006</v>
      </c>
      <c r="P20" s="206">
        <v>23.29</v>
      </c>
      <c r="Q20" s="206">
        <v>4.3600000000000003</v>
      </c>
      <c r="R20" s="206">
        <v>7.97</v>
      </c>
      <c r="S20" s="206">
        <v>5.01</v>
      </c>
      <c r="T20" s="206">
        <v>0</v>
      </c>
      <c r="U20" s="206">
        <v>49.6</v>
      </c>
      <c r="V20" s="206">
        <v>0</v>
      </c>
      <c r="W20" s="206">
        <v>4.79</v>
      </c>
      <c r="X20" s="206">
        <v>14.37</v>
      </c>
      <c r="Y20" s="206">
        <v>0</v>
      </c>
      <c r="Z20" s="206">
        <v>52</v>
      </c>
      <c r="AA20" s="206">
        <v>22.36</v>
      </c>
      <c r="AB20" s="206">
        <v>0</v>
      </c>
      <c r="AC20" s="206">
        <v>15.67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84.02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60.16</v>
      </c>
      <c r="N21" s="206">
        <v>49.1</v>
      </c>
      <c r="O21" s="206">
        <v>69.290000000000006</v>
      </c>
      <c r="P21" s="206">
        <v>23.29</v>
      </c>
      <c r="Q21" s="206">
        <v>4.3600000000000003</v>
      </c>
      <c r="R21" s="206">
        <v>8.3000000000000007</v>
      </c>
      <c r="S21" s="206">
        <v>5.25</v>
      </c>
      <c r="T21" s="206">
        <v>0</v>
      </c>
      <c r="U21" s="206">
        <v>49.6</v>
      </c>
      <c r="V21" s="206">
        <v>0</v>
      </c>
      <c r="W21" s="206">
        <v>4.79</v>
      </c>
      <c r="X21" s="206">
        <v>14.37</v>
      </c>
      <c r="Y21" s="206">
        <v>0</v>
      </c>
      <c r="Z21" s="206">
        <v>72.89</v>
      </c>
      <c r="AA21" s="206">
        <v>22.36</v>
      </c>
      <c r="AB21" s="206">
        <v>0</v>
      </c>
      <c r="AC21" s="206">
        <v>15.67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84.02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60.16</v>
      </c>
      <c r="N22" s="206">
        <v>49.1</v>
      </c>
      <c r="O22" s="206">
        <v>69.290000000000006</v>
      </c>
      <c r="P22" s="206">
        <v>23.29</v>
      </c>
      <c r="Q22" s="206">
        <v>4.22</v>
      </c>
      <c r="R22" s="206">
        <v>5.34</v>
      </c>
      <c r="S22" s="206">
        <v>4</v>
      </c>
      <c r="T22" s="206">
        <v>0</v>
      </c>
      <c r="U22" s="206">
        <v>49.6</v>
      </c>
      <c r="V22" s="206">
        <v>0</v>
      </c>
      <c r="W22" s="206">
        <v>4.79</v>
      </c>
      <c r="X22" s="206">
        <v>14.37</v>
      </c>
      <c r="Y22" s="206">
        <v>0</v>
      </c>
      <c r="Z22" s="206">
        <v>72.89</v>
      </c>
      <c r="AA22" s="206">
        <v>22.36</v>
      </c>
      <c r="AB22" s="206">
        <v>0</v>
      </c>
      <c r="AC22" s="206">
        <v>15.67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84.02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60.16</v>
      </c>
      <c r="N23" s="206">
        <v>49.1</v>
      </c>
      <c r="O23" s="206">
        <v>69.290000000000006</v>
      </c>
      <c r="P23" s="206">
        <v>23.29</v>
      </c>
      <c r="Q23" s="206">
        <v>4.62</v>
      </c>
      <c r="R23" s="206">
        <v>4.79</v>
      </c>
      <c r="S23" s="206">
        <v>3.83</v>
      </c>
      <c r="T23" s="206">
        <v>0</v>
      </c>
      <c r="U23" s="206">
        <v>49.6</v>
      </c>
      <c r="V23" s="206">
        <v>0</v>
      </c>
      <c r="W23" s="206">
        <v>4.79</v>
      </c>
      <c r="X23" s="206">
        <v>14.37</v>
      </c>
      <c r="Y23" s="206">
        <v>0</v>
      </c>
      <c r="Z23" s="206">
        <v>80</v>
      </c>
      <c r="AA23" s="206">
        <v>22.36</v>
      </c>
      <c r="AB23" s="206">
        <v>0</v>
      </c>
      <c r="AC23" s="206">
        <v>15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80.03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266.97000000000003</v>
      </c>
      <c r="L24" s="206">
        <v>0</v>
      </c>
      <c r="M24" s="206">
        <v>60.16</v>
      </c>
      <c r="N24" s="206">
        <v>49.1</v>
      </c>
      <c r="O24" s="206">
        <v>69.290000000000006</v>
      </c>
      <c r="P24" s="206">
        <v>23.29</v>
      </c>
      <c r="Q24" s="206">
        <v>4.62</v>
      </c>
      <c r="R24" s="206">
        <v>4.79</v>
      </c>
      <c r="S24" s="206">
        <v>3.83</v>
      </c>
      <c r="T24" s="206">
        <v>0</v>
      </c>
      <c r="U24" s="206">
        <v>49.6</v>
      </c>
      <c r="V24" s="206">
        <v>0</v>
      </c>
      <c r="W24" s="206">
        <v>4.79</v>
      </c>
      <c r="X24" s="206">
        <v>62.08</v>
      </c>
      <c r="Y24" s="206">
        <v>0</v>
      </c>
      <c r="Z24" s="206">
        <v>103.88</v>
      </c>
      <c r="AA24" s="206">
        <v>33.67</v>
      </c>
      <c r="AB24" s="206">
        <v>0</v>
      </c>
      <c r="AC24" s="206">
        <v>15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80.03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306.62</v>
      </c>
      <c r="L25" s="206">
        <v>0</v>
      </c>
      <c r="M25" s="206">
        <v>60.16</v>
      </c>
      <c r="N25" s="206">
        <v>49.1</v>
      </c>
      <c r="O25" s="206">
        <v>69.290000000000006</v>
      </c>
      <c r="P25" s="206">
        <v>23.29</v>
      </c>
      <c r="Q25" s="206">
        <v>9.4700000000000006</v>
      </c>
      <c r="R25" s="206">
        <v>17.559999999999999</v>
      </c>
      <c r="S25" s="206">
        <v>11.03</v>
      </c>
      <c r="T25" s="206">
        <v>0</v>
      </c>
      <c r="U25" s="206">
        <v>49.6</v>
      </c>
      <c r="V25" s="206">
        <v>7.63</v>
      </c>
      <c r="W25" s="206">
        <v>15.55</v>
      </c>
      <c r="X25" s="206">
        <v>62.08</v>
      </c>
      <c r="Y25" s="206">
        <v>0</v>
      </c>
      <c r="Z25" s="206">
        <v>103.88</v>
      </c>
      <c r="AA25" s="206">
        <v>33.67</v>
      </c>
      <c r="AB25" s="206">
        <v>0</v>
      </c>
      <c r="AC25" s="206">
        <v>15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80.03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392.86</v>
      </c>
      <c r="L26" s="206">
        <v>0</v>
      </c>
      <c r="M26" s="206">
        <v>60.16</v>
      </c>
      <c r="N26" s="206">
        <v>49.1</v>
      </c>
      <c r="O26" s="206">
        <v>69.290000000000006</v>
      </c>
      <c r="P26" s="206">
        <v>23.29</v>
      </c>
      <c r="Q26" s="206">
        <v>9.4700000000000006</v>
      </c>
      <c r="R26" s="206">
        <v>17.559999999999999</v>
      </c>
      <c r="S26" s="206">
        <v>11.04</v>
      </c>
      <c r="T26" s="206">
        <v>0</v>
      </c>
      <c r="U26" s="206">
        <v>49.6</v>
      </c>
      <c r="V26" s="206">
        <v>7.63</v>
      </c>
      <c r="W26" s="206">
        <v>17.63</v>
      </c>
      <c r="X26" s="206">
        <v>62.08</v>
      </c>
      <c r="Y26" s="206">
        <v>0</v>
      </c>
      <c r="Z26" s="206">
        <v>103.88</v>
      </c>
      <c r="AA26" s="206">
        <v>33.67</v>
      </c>
      <c r="AB26" s="206">
        <v>0</v>
      </c>
      <c r="AC26" s="206">
        <v>15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80.03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468.06</v>
      </c>
      <c r="L27" s="206">
        <v>8.6199999999999992</v>
      </c>
      <c r="M27" s="206">
        <v>60.16</v>
      </c>
      <c r="N27" s="206">
        <v>49.1</v>
      </c>
      <c r="O27" s="206">
        <v>69.290000000000006</v>
      </c>
      <c r="P27" s="206">
        <v>23.29</v>
      </c>
      <c r="Q27" s="206">
        <v>5.94</v>
      </c>
      <c r="R27" s="206">
        <v>11.19</v>
      </c>
      <c r="S27" s="206">
        <v>7.41</v>
      </c>
      <c r="T27" s="206">
        <v>0</v>
      </c>
      <c r="U27" s="206">
        <v>49.6</v>
      </c>
      <c r="V27" s="206">
        <v>6.09</v>
      </c>
      <c r="W27" s="206">
        <v>16.23</v>
      </c>
      <c r="X27" s="206">
        <v>61.92</v>
      </c>
      <c r="Y27" s="206">
        <v>0</v>
      </c>
      <c r="Z27" s="206">
        <v>103.88</v>
      </c>
      <c r="AA27" s="206">
        <v>33.67</v>
      </c>
      <c r="AB27" s="206">
        <v>0</v>
      </c>
      <c r="AC27" s="206">
        <v>15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99.62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489.83</v>
      </c>
      <c r="L28" s="206">
        <v>8.49</v>
      </c>
      <c r="M28" s="206">
        <v>60.16</v>
      </c>
      <c r="N28" s="206">
        <v>49.1</v>
      </c>
      <c r="O28" s="206">
        <v>69.290000000000006</v>
      </c>
      <c r="P28" s="206">
        <v>23.29</v>
      </c>
      <c r="Q28" s="206">
        <v>7.79</v>
      </c>
      <c r="R28" s="206">
        <v>14.51</v>
      </c>
      <c r="S28" s="206">
        <v>9.58</v>
      </c>
      <c r="T28" s="206">
        <v>0</v>
      </c>
      <c r="U28" s="206">
        <v>49.6</v>
      </c>
      <c r="V28" s="206">
        <v>7.38</v>
      </c>
      <c r="W28" s="206">
        <v>16.89</v>
      </c>
      <c r="X28" s="206">
        <v>62.08</v>
      </c>
      <c r="Y28" s="206">
        <v>0</v>
      </c>
      <c r="Z28" s="206">
        <v>103.88</v>
      </c>
      <c r="AA28" s="206">
        <v>33.67</v>
      </c>
      <c r="AB28" s="206">
        <v>0</v>
      </c>
      <c r="AC28" s="206">
        <v>15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99.62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0.03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489.83</v>
      </c>
      <c r="L29" s="206">
        <v>8.61</v>
      </c>
      <c r="M29" s="206">
        <v>60.16</v>
      </c>
      <c r="N29" s="206">
        <v>49.1</v>
      </c>
      <c r="O29" s="206">
        <v>69.290000000000006</v>
      </c>
      <c r="P29" s="206">
        <v>23.29</v>
      </c>
      <c r="Q29" s="206">
        <v>9.07</v>
      </c>
      <c r="R29" s="206">
        <v>17.48</v>
      </c>
      <c r="S29" s="206">
        <v>10.96</v>
      </c>
      <c r="T29" s="206">
        <v>0</v>
      </c>
      <c r="U29" s="206">
        <v>49.6</v>
      </c>
      <c r="V29" s="206">
        <v>7.64</v>
      </c>
      <c r="W29" s="206">
        <v>12.01</v>
      </c>
      <c r="X29" s="206">
        <v>47.24</v>
      </c>
      <c r="Y29" s="206">
        <v>0</v>
      </c>
      <c r="Z29" s="206">
        <v>103.88</v>
      </c>
      <c r="AA29" s="206">
        <v>33.67</v>
      </c>
      <c r="AB29" s="206">
        <v>0</v>
      </c>
      <c r="AC29" s="206">
        <v>15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99.62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0.03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489.83</v>
      </c>
      <c r="L30" s="206">
        <v>8.6199999999999992</v>
      </c>
      <c r="M30" s="206">
        <v>60.16</v>
      </c>
      <c r="N30" s="206">
        <v>49.1</v>
      </c>
      <c r="O30" s="206">
        <v>69.290000000000006</v>
      </c>
      <c r="P30" s="206">
        <v>23.29</v>
      </c>
      <c r="Q30" s="206">
        <v>9.07</v>
      </c>
      <c r="R30" s="206">
        <v>17.57</v>
      </c>
      <c r="S30" s="206">
        <v>10.96</v>
      </c>
      <c r="T30" s="206">
        <v>0</v>
      </c>
      <c r="U30" s="206">
        <v>49.6</v>
      </c>
      <c r="V30" s="206">
        <v>7.64</v>
      </c>
      <c r="W30" s="206">
        <v>12.01</v>
      </c>
      <c r="X30" s="206">
        <v>47.24</v>
      </c>
      <c r="Y30" s="206">
        <v>0</v>
      </c>
      <c r="Z30" s="206">
        <v>103.88</v>
      </c>
      <c r="AA30" s="206">
        <v>33.67</v>
      </c>
      <c r="AB30" s="206">
        <v>0</v>
      </c>
      <c r="AC30" s="206">
        <v>15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99.62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1.93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489.83</v>
      </c>
      <c r="L31" s="206">
        <v>8.6199999999999992</v>
      </c>
      <c r="M31" s="206">
        <v>60.16</v>
      </c>
      <c r="N31" s="206">
        <v>49.1</v>
      </c>
      <c r="O31" s="206">
        <v>69.290000000000006</v>
      </c>
      <c r="P31" s="206">
        <v>23.29</v>
      </c>
      <c r="Q31" s="206">
        <v>9.07</v>
      </c>
      <c r="R31" s="206">
        <v>17.57</v>
      </c>
      <c r="S31" s="206">
        <v>10.96</v>
      </c>
      <c r="T31" s="206">
        <v>0</v>
      </c>
      <c r="U31" s="206">
        <v>49.6</v>
      </c>
      <c r="V31" s="206">
        <v>7.64</v>
      </c>
      <c r="W31" s="206">
        <v>12.01</v>
      </c>
      <c r="X31" s="206">
        <v>47.24</v>
      </c>
      <c r="Y31" s="206">
        <v>0</v>
      </c>
      <c r="Z31" s="206">
        <v>103.88</v>
      </c>
      <c r="AA31" s="206">
        <v>33.67</v>
      </c>
      <c r="AB31" s="206">
        <v>0</v>
      </c>
      <c r="AC31" s="206">
        <v>15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99.62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8.4700000000000006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489.83</v>
      </c>
      <c r="L32" s="206">
        <v>8.6199999999999992</v>
      </c>
      <c r="M32" s="206">
        <v>60.16</v>
      </c>
      <c r="N32" s="206">
        <v>49.1</v>
      </c>
      <c r="O32" s="206">
        <v>69.290000000000006</v>
      </c>
      <c r="P32" s="206">
        <v>23.29</v>
      </c>
      <c r="Q32" s="206">
        <v>9.07</v>
      </c>
      <c r="R32" s="206">
        <v>17.57</v>
      </c>
      <c r="S32" s="206">
        <v>10.96</v>
      </c>
      <c r="T32" s="206">
        <v>0</v>
      </c>
      <c r="U32" s="206">
        <v>49.6</v>
      </c>
      <c r="V32" s="206">
        <v>7.64</v>
      </c>
      <c r="W32" s="206">
        <v>12.01</v>
      </c>
      <c r="X32" s="206">
        <v>47.24</v>
      </c>
      <c r="Y32" s="206">
        <v>0</v>
      </c>
      <c r="Z32" s="206">
        <v>103.88</v>
      </c>
      <c r="AA32" s="206">
        <v>33.67</v>
      </c>
      <c r="AB32" s="206">
        <v>0</v>
      </c>
      <c r="AC32" s="206">
        <v>15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99.62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16.809999999999999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489.83</v>
      </c>
      <c r="L33" s="206">
        <v>8.6199999999999992</v>
      </c>
      <c r="M33" s="206">
        <v>60.16</v>
      </c>
      <c r="N33" s="206">
        <v>49.1</v>
      </c>
      <c r="O33" s="206">
        <v>69.290000000000006</v>
      </c>
      <c r="P33" s="206">
        <v>23.29</v>
      </c>
      <c r="Q33" s="206">
        <v>9.07</v>
      </c>
      <c r="R33" s="206">
        <v>17.57</v>
      </c>
      <c r="S33" s="206">
        <v>10.96</v>
      </c>
      <c r="T33" s="206">
        <v>0</v>
      </c>
      <c r="U33" s="206">
        <v>49.6</v>
      </c>
      <c r="V33" s="206">
        <v>7.64</v>
      </c>
      <c r="W33" s="206">
        <v>16.89</v>
      </c>
      <c r="X33" s="206">
        <v>41.8</v>
      </c>
      <c r="Y33" s="206">
        <v>0</v>
      </c>
      <c r="Z33" s="206">
        <v>103.88</v>
      </c>
      <c r="AA33" s="206">
        <v>33.67</v>
      </c>
      <c r="AB33" s="206">
        <v>0</v>
      </c>
      <c r="AC33" s="206">
        <v>15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99.62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27.22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489.83</v>
      </c>
      <c r="L34" s="206">
        <v>8.6199999999999992</v>
      </c>
      <c r="M34" s="206">
        <v>60.16</v>
      </c>
      <c r="N34" s="206">
        <v>49.1</v>
      </c>
      <c r="O34" s="206">
        <v>69.290000000000006</v>
      </c>
      <c r="P34" s="206">
        <v>23.29</v>
      </c>
      <c r="Q34" s="206">
        <v>9.07</v>
      </c>
      <c r="R34" s="206">
        <v>17.57</v>
      </c>
      <c r="S34" s="206">
        <v>10.96</v>
      </c>
      <c r="T34" s="206">
        <v>0</v>
      </c>
      <c r="U34" s="206">
        <v>49.6</v>
      </c>
      <c r="V34" s="206">
        <v>7.64</v>
      </c>
      <c r="W34" s="206">
        <v>16.89</v>
      </c>
      <c r="X34" s="206">
        <v>41.8</v>
      </c>
      <c r="Y34" s="206">
        <v>0</v>
      </c>
      <c r="Z34" s="206">
        <v>103.88</v>
      </c>
      <c r="AA34" s="206">
        <v>33.67</v>
      </c>
      <c r="AB34" s="206">
        <v>0</v>
      </c>
      <c r="AC34" s="206">
        <v>15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99.62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39.32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489.83</v>
      </c>
      <c r="L35" s="206">
        <v>8.6199999999999992</v>
      </c>
      <c r="M35" s="206">
        <v>60.16</v>
      </c>
      <c r="N35" s="206">
        <v>49.1</v>
      </c>
      <c r="O35" s="206">
        <v>69.290000000000006</v>
      </c>
      <c r="P35" s="206">
        <v>23.29</v>
      </c>
      <c r="Q35" s="206">
        <v>9.07</v>
      </c>
      <c r="R35" s="206">
        <v>17.57</v>
      </c>
      <c r="S35" s="206">
        <v>10.96</v>
      </c>
      <c r="T35" s="206">
        <v>0</v>
      </c>
      <c r="U35" s="206">
        <v>49.6</v>
      </c>
      <c r="V35" s="206">
        <v>7.64</v>
      </c>
      <c r="W35" s="206">
        <v>16.89</v>
      </c>
      <c r="X35" s="206">
        <v>41.8</v>
      </c>
      <c r="Y35" s="206">
        <v>0</v>
      </c>
      <c r="Z35" s="206">
        <v>103.88</v>
      </c>
      <c r="AA35" s="206">
        <v>33.67</v>
      </c>
      <c r="AB35" s="206">
        <v>0</v>
      </c>
      <c r="AC35" s="206">
        <v>15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99.62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44.5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489.83</v>
      </c>
      <c r="L36" s="206">
        <v>8.6199999999999992</v>
      </c>
      <c r="M36" s="206">
        <v>60.16</v>
      </c>
      <c r="N36" s="206">
        <v>49.1</v>
      </c>
      <c r="O36" s="206">
        <v>69.290000000000006</v>
      </c>
      <c r="P36" s="206">
        <v>23.29</v>
      </c>
      <c r="Q36" s="206">
        <v>9.07</v>
      </c>
      <c r="R36" s="206">
        <v>17.57</v>
      </c>
      <c r="S36" s="206">
        <v>10.96</v>
      </c>
      <c r="T36" s="206">
        <v>0</v>
      </c>
      <c r="U36" s="206">
        <v>49.6</v>
      </c>
      <c r="V36" s="206">
        <v>7.64</v>
      </c>
      <c r="W36" s="206">
        <v>16.89</v>
      </c>
      <c r="X36" s="206">
        <v>41.8</v>
      </c>
      <c r="Y36" s="206">
        <v>0</v>
      </c>
      <c r="Z36" s="206">
        <v>103.88</v>
      </c>
      <c r="AA36" s="206">
        <v>33.67</v>
      </c>
      <c r="AB36" s="206">
        <v>0</v>
      </c>
      <c r="AC36" s="206">
        <v>15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99.62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44.5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489.83</v>
      </c>
      <c r="L37" s="206">
        <v>8.6199999999999992</v>
      </c>
      <c r="M37" s="206">
        <v>60.16</v>
      </c>
      <c r="N37" s="206">
        <v>49.1</v>
      </c>
      <c r="O37" s="206">
        <v>69.290000000000006</v>
      </c>
      <c r="P37" s="206">
        <v>23.29</v>
      </c>
      <c r="Q37" s="206">
        <v>9.07</v>
      </c>
      <c r="R37" s="206">
        <v>17.57</v>
      </c>
      <c r="S37" s="206">
        <v>10.96</v>
      </c>
      <c r="T37" s="206">
        <v>0</v>
      </c>
      <c r="U37" s="206">
        <v>49.6</v>
      </c>
      <c r="V37" s="206">
        <v>7.64</v>
      </c>
      <c r="W37" s="206">
        <v>12.01</v>
      </c>
      <c r="X37" s="206">
        <v>41.8</v>
      </c>
      <c r="Y37" s="206">
        <v>0</v>
      </c>
      <c r="Z37" s="206">
        <v>103.88</v>
      </c>
      <c r="AA37" s="206">
        <v>33.67</v>
      </c>
      <c r="AB37" s="206">
        <v>0</v>
      </c>
      <c r="AC37" s="206">
        <v>15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99.62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44.5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489.83</v>
      </c>
      <c r="L38" s="206">
        <v>8.6199999999999992</v>
      </c>
      <c r="M38" s="206">
        <v>60.16</v>
      </c>
      <c r="N38" s="206">
        <v>49.1</v>
      </c>
      <c r="O38" s="206">
        <v>69.290000000000006</v>
      </c>
      <c r="P38" s="206">
        <v>23.29</v>
      </c>
      <c r="Q38" s="206">
        <v>9.07</v>
      </c>
      <c r="R38" s="206">
        <v>17.57</v>
      </c>
      <c r="S38" s="206">
        <v>10.96</v>
      </c>
      <c r="T38" s="206">
        <v>0</v>
      </c>
      <c r="U38" s="206">
        <v>49.6</v>
      </c>
      <c r="V38" s="206">
        <v>7.64</v>
      </c>
      <c r="W38" s="206">
        <v>12.01</v>
      </c>
      <c r="X38" s="206">
        <v>41.8</v>
      </c>
      <c r="Y38" s="206">
        <v>0</v>
      </c>
      <c r="Z38" s="206">
        <v>103.88</v>
      </c>
      <c r="AA38" s="206">
        <v>33.67</v>
      </c>
      <c r="AB38" s="206">
        <v>0</v>
      </c>
      <c r="AC38" s="206">
        <v>15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99.62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44.5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489.83</v>
      </c>
      <c r="L39" s="206">
        <v>9.0500000000000007</v>
      </c>
      <c r="M39" s="206">
        <v>60.16</v>
      </c>
      <c r="N39" s="206">
        <v>49.1</v>
      </c>
      <c r="O39" s="206">
        <v>69.290000000000006</v>
      </c>
      <c r="P39" s="206">
        <v>23.29</v>
      </c>
      <c r="Q39" s="206">
        <v>9.07</v>
      </c>
      <c r="R39" s="206">
        <v>17.57</v>
      </c>
      <c r="S39" s="206">
        <v>10.96</v>
      </c>
      <c r="T39" s="206">
        <v>0</v>
      </c>
      <c r="U39" s="206">
        <v>49.6</v>
      </c>
      <c r="V39" s="206">
        <v>7.64</v>
      </c>
      <c r="W39" s="206">
        <v>16.89</v>
      </c>
      <c r="X39" s="206">
        <v>41.8</v>
      </c>
      <c r="Y39" s="206">
        <v>0</v>
      </c>
      <c r="Z39" s="206">
        <v>103.88</v>
      </c>
      <c r="AA39" s="206">
        <v>33.67</v>
      </c>
      <c r="AB39" s="206">
        <v>0</v>
      </c>
      <c r="AC39" s="206">
        <v>15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99.62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44.5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489.83</v>
      </c>
      <c r="L40" s="206">
        <v>9.0500000000000007</v>
      </c>
      <c r="M40" s="206">
        <v>60.16</v>
      </c>
      <c r="N40" s="206">
        <v>49.1</v>
      </c>
      <c r="O40" s="206">
        <v>69.290000000000006</v>
      </c>
      <c r="P40" s="206">
        <v>23.29</v>
      </c>
      <c r="Q40" s="206">
        <v>9.07</v>
      </c>
      <c r="R40" s="206">
        <v>17.57</v>
      </c>
      <c r="S40" s="206">
        <v>10.96</v>
      </c>
      <c r="T40" s="206">
        <v>0</v>
      </c>
      <c r="U40" s="206">
        <v>49.6</v>
      </c>
      <c r="V40" s="206">
        <v>7.64</v>
      </c>
      <c r="W40" s="206">
        <v>16.89</v>
      </c>
      <c r="X40" s="206">
        <v>41.8</v>
      </c>
      <c r="Y40" s="206">
        <v>0</v>
      </c>
      <c r="Z40" s="206">
        <v>103.88</v>
      </c>
      <c r="AA40" s="206">
        <v>33.67</v>
      </c>
      <c r="AB40" s="206">
        <v>0</v>
      </c>
      <c r="AC40" s="206">
        <v>15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99.62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44.5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489.83</v>
      </c>
      <c r="L41" s="206">
        <v>9.0500000000000007</v>
      </c>
      <c r="M41" s="206">
        <v>60.16</v>
      </c>
      <c r="N41" s="206">
        <v>49.1</v>
      </c>
      <c r="O41" s="206">
        <v>69.290000000000006</v>
      </c>
      <c r="P41" s="206">
        <v>23.29</v>
      </c>
      <c r="Q41" s="206">
        <v>9.07</v>
      </c>
      <c r="R41" s="206">
        <v>17.57</v>
      </c>
      <c r="S41" s="206">
        <v>10.96</v>
      </c>
      <c r="T41" s="206">
        <v>0</v>
      </c>
      <c r="U41" s="206">
        <v>49.6</v>
      </c>
      <c r="V41" s="206">
        <v>7.64</v>
      </c>
      <c r="W41" s="206">
        <v>16.38</v>
      </c>
      <c r="X41" s="206">
        <v>59.3</v>
      </c>
      <c r="Y41" s="206">
        <v>0</v>
      </c>
      <c r="Z41" s="206">
        <v>103.88</v>
      </c>
      <c r="AA41" s="206">
        <v>33.67</v>
      </c>
      <c r="AB41" s="206">
        <v>0</v>
      </c>
      <c r="AC41" s="206">
        <v>15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99.62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44.5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489.83</v>
      </c>
      <c r="L42" s="206">
        <v>9.0500000000000007</v>
      </c>
      <c r="M42" s="206">
        <v>60.16</v>
      </c>
      <c r="N42" s="206">
        <v>49.1</v>
      </c>
      <c r="O42" s="206">
        <v>69.290000000000006</v>
      </c>
      <c r="P42" s="206">
        <v>23.29</v>
      </c>
      <c r="Q42" s="206">
        <v>9.07</v>
      </c>
      <c r="R42" s="206">
        <v>17.57</v>
      </c>
      <c r="S42" s="206">
        <v>10.96</v>
      </c>
      <c r="T42" s="206">
        <v>0</v>
      </c>
      <c r="U42" s="206">
        <v>49.6</v>
      </c>
      <c r="V42" s="206">
        <v>7.64</v>
      </c>
      <c r="W42" s="206">
        <v>16.38</v>
      </c>
      <c r="X42" s="206">
        <v>59.3</v>
      </c>
      <c r="Y42" s="206">
        <v>0</v>
      </c>
      <c r="Z42" s="206">
        <v>103.88</v>
      </c>
      <c r="AA42" s="206">
        <v>33.67</v>
      </c>
      <c r="AB42" s="206">
        <v>0</v>
      </c>
      <c r="AC42" s="206">
        <v>15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99.62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44.5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489.83</v>
      </c>
      <c r="L43" s="206">
        <v>9.0500000000000007</v>
      </c>
      <c r="M43" s="206">
        <v>60.16</v>
      </c>
      <c r="N43" s="206">
        <v>49.1</v>
      </c>
      <c r="O43" s="206">
        <v>69.290000000000006</v>
      </c>
      <c r="P43" s="206">
        <v>23.29</v>
      </c>
      <c r="Q43" s="206">
        <v>9.07</v>
      </c>
      <c r="R43" s="206">
        <v>17.57</v>
      </c>
      <c r="S43" s="206">
        <v>10.96</v>
      </c>
      <c r="T43" s="206">
        <v>0</v>
      </c>
      <c r="U43" s="206">
        <v>49.6</v>
      </c>
      <c r="V43" s="206">
        <v>7.64</v>
      </c>
      <c r="W43" s="206">
        <v>16.38</v>
      </c>
      <c r="X43" s="206">
        <v>59.3</v>
      </c>
      <c r="Y43" s="206">
        <v>0</v>
      </c>
      <c r="Z43" s="206">
        <v>103.88</v>
      </c>
      <c r="AA43" s="206">
        <v>33.67</v>
      </c>
      <c r="AB43" s="206">
        <v>0</v>
      </c>
      <c r="AC43" s="206">
        <v>15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99.62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44.5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448.9</v>
      </c>
      <c r="L44" s="206">
        <v>9.0500000000000007</v>
      </c>
      <c r="M44" s="206">
        <v>60.16</v>
      </c>
      <c r="N44" s="206">
        <v>49.1</v>
      </c>
      <c r="O44" s="206">
        <v>69.290000000000006</v>
      </c>
      <c r="P44" s="206">
        <v>23.29</v>
      </c>
      <c r="Q44" s="206">
        <v>9.07</v>
      </c>
      <c r="R44" s="206">
        <v>17.57</v>
      </c>
      <c r="S44" s="206">
        <v>10.96</v>
      </c>
      <c r="T44" s="206">
        <v>0</v>
      </c>
      <c r="U44" s="206">
        <v>49.6</v>
      </c>
      <c r="V44" s="206">
        <v>7.64</v>
      </c>
      <c r="W44" s="206">
        <v>16.38</v>
      </c>
      <c r="X44" s="206">
        <v>59.3</v>
      </c>
      <c r="Y44" s="206">
        <v>0</v>
      </c>
      <c r="Z44" s="206">
        <v>103.88</v>
      </c>
      <c r="AA44" s="206">
        <v>33.67</v>
      </c>
      <c r="AB44" s="206">
        <v>0</v>
      </c>
      <c r="AC44" s="206">
        <v>15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99.62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44.5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407.96</v>
      </c>
      <c r="L45" s="206">
        <v>0</v>
      </c>
      <c r="M45" s="206">
        <v>60.16</v>
      </c>
      <c r="N45" s="206">
        <v>49.1</v>
      </c>
      <c r="O45" s="206">
        <v>69.290000000000006</v>
      </c>
      <c r="P45" s="206">
        <v>23.29</v>
      </c>
      <c r="Q45" s="206">
        <v>9.07</v>
      </c>
      <c r="R45" s="206">
        <v>17.57</v>
      </c>
      <c r="S45" s="206">
        <v>10.96</v>
      </c>
      <c r="T45" s="206">
        <v>0</v>
      </c>
      <c r="U45" s="206">
        <v>49.6</v>
      </c>
      <c r="V45" s="206">
        <v>7.64</v>
      </c>
      <c r="W45" s="206">
        <v>16.37</v>
      </c>
      <c r="X45" s="206">
        <v>59.3</v>
      </c>
      <c r="Y45" s="206">
        <v>0</v>
      </c>
      <c r="Z45" s="206">
        <v>103.88</v>
      </c>
      <c r="AA45" s="206">
        <v>33.67</v>
      </c>
      <c r="AB45" s="206">
        <v>0</v>
      </c>
      <c r="AC45" s="206">
        <v>15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75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44.5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367.38</v>
      </c>
      <c r="L46" s="206">
        <v>0</v>
      </c>
      <c r="M46" s="206">
        <v>60.16</v>
      </c>
      <c r="N46" s="206">
        <v>49.1</v>
      </c>
      <c r="O46" s="206">
        <v>69.290000000000006</v>
      </c>
      <c r="P46" s="206">
        <v>23.29</v>
      </c>
      <c r="Q46" s="206">
        <v>9.07</v>
      </c>
      <c r="R46" s="206">
        <v>17.57</v>
      </c>
      <c r="S46" s="206">
        <v>10.96</v>
      </c>
      <c r="T46" s="206">
        <v>0</v>
      </c>
      <c r="U46" s="206">
        <v>49.6</v>
      </c>
      <c r="V46" s="206">
        <v>7.64</v>
      </c>
      <c r="W46" s="206">
        <v>16.37</v>
      </c>
      <c r="X46" s="206">
        <v>59.3</v>
      </c>
      <c r="Y46" s="206">
        <v>0</v>
      </c>
      <c r="Z46" s="206">
        <v>103.88</v>
      </c>
      <c r="AA46" s="206">
        <v>33.67</v>
      </c>
      <c r="AB46" s="206">
        <v>0</v>
      </c>
      <c r="AC46" s="206">
        <v>15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75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44.5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367.38</v>
      </c>
      <c r="L47" s="206">
        <v>0</v>
      </c>
      <c r="M47" s="206">
        <v>60.16</v>
      </c>
      <c r="N47" s="206">
        <v>49.1</v>
      </c>
      <c r="O47" s="206">
        <v>69.290000000000006</v>
      </c>
      <c r="P47" s="206">
        <v>23.29</v>
      </c>
      <c r="Q47" s="206">
        <v>9.07</v>
      </c>
      <c r="R47" s="206">
        <v>17.57</v>
      </c>
      <c r="S47" s="206">
        <v>10.96</v>
      </c>
      <c r="T47" s="206">
        <v>0</v>
      </c>
      <c r="U47" s="206">
        <v>49.6</v>
      </c>
      <c r="V47" s="206">
        <v>7.64</v>
      </c>
      <c r="W47" s="206">
        <v>12.36</v>
      </c>
      <c r="X47" s="206">
        <v>41.8</v>
      </c>
      <c r="Y47" s="206">
        <v>0</v>
      </c>
      <c r="Z47" s="206">
        <v>103.88</v>
      </c>
      <c r="AA47" s="206">
        <v>33.67</v>
      </c>
      <c r="AB47" s="206">
        <v>0</v>
      </c>
      <c r="AC47" s="206">
        <v>15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75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44.5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367.38</v>
      </c>
      <c r="L48" s="206">
        <v>0</v>
      </c>
      <c r="M48" s="206">
        <v>60.16</v>
      </c>
      <c r="N48" s="206">
        <v>49.1</v>
      </c>
      <c r="O48" s="206">
        <v>69.290000000000006</v>
      </c>
      <c r="P48" s="206">
        <v>23.29</v>
      </c>
      <c r="Q48" s="206">
        <v>9.07</v>
      </c>
      <c r="R48" s="206">
        <v>17.57</v>
      </c>
      <c r="S48" s="206">
        <v>10.96</v>
      </c>
      <c r="T48" s="206">
        <v>0</v>
      </c>
      <c r="U48" s="206">
        <v>49.6</v>
      </c>
      <c r="V48" s="206">
        <v>7.64</v>
      </c>
      <c r="W48" s="206">
        <v>12.36</v>
      </c>
      <c r="X48" s="206">
        <v>41.8</v>
      </c>
      <c r="Y48" s="206">
        <v>0</v>
      </c>
      <c r="Z48" s="206">
        <v>103.88</v>
      </c>
      <c r="AA48" s="206">
        <v>33.67</v>
      </c>
      <c r="AB48" s="206">
        <v>0</v>
      </c>
      <c r="AC48" s="206">
        <v>15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75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44.5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367.38</v>
      </c>
      <c r="L49" s="206">
        <v>0</v>
      </c>
      <c r="M49" s="206">
        <v>60.16</v>
      </c>
      <c r="N49" s="206">
        <v>49.1</v>
      </c>
      <c r="O49" s="206">
        <v>69.290000000000006</v>
      </c>
      <c r="P49" s="206">
        <v>23.29</v>
      </c>
      <c r="Q49" s="206">
        <v>9.07</v>
      </c>
      <c r="R49" s="206">
        <v>17.57</v>
      </c>
      <c r="S49" s="206">
        <v>10.96</v>
      </c>
      <c r="T49" s="206">
        <v>0</v>
      </c>
      <c r="U49" s="206">
        <v>49.6</v>
      </c>
      <c r="V49" s="206">
        <v>7.64</v>
      </c>
      <c r="W49" s="206">
        <v>12.36</v>
      </c>
      <c r="X49" s="206">
        <v>41.8</v>
      </c>
      <c r="Y49" s="206">
        <v>0</v>
      </c>
      <c r="Z49" s="206">
        <v>103.88</v>
      </c>
      <c r="AA49" s="206">
        <v>33.67</v>
      </c>
      <c r="AB49" s="206">
        <v>0</v>
      </c>
      <c r="AC49" s="206">
        <v>15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75.989999999999995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44.5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367.38</v>
      </c>
      <c r="L50" s="206">
        <v>0</v>
      </c>
      <c r="M50" s="206">
        <v>60.16</v>
      </c>
      <c r="N50" s="206">
        <v>49.1</v>
      </c>
      <c r="O50" s="206">
        <v>69.290000000000006</v>
      </c>
      <c r="P50" s="206">
        <v>23.29</v>
      </c>
      <c r="Q50" s="206">
        <v>9.07</v>
      </c>
      <c r="R50" s="206">
        <v>17.57</v>
      </c>
      <c r="S50" s="206">
        <v>10.96</v>
      </c>
      <c r="T50" s="206">
        <v>0</v>
      </c>
      <c r="U50" s="206">
        <v>49.6</v>
      </c>
      <c r="V50" s="206">
        <v>7.64</v>
      </c>
      <c r="W50" s="206">
        <v>12.36</v>
      </c>
      <c r="X50" s="206">
        <v>41.8</v>
      </c>
      <c r="Y50" s="206">
        <v>0</v>
      </c>
      <c r="Z50" s="206">
        <v>103.88</v>
      </c>
      <c r="AA50" s="206">
        <v>33.67</v>
      </c>
      <c r="AB50" s="206">
        <v>0</v>
      </c>
      <c r="AC50" s="206">
        <v>13.57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82.26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44.5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367.37</v>
      </c>
      <c r="L51" s="206">
        <v>0</v>
      </c>
      <c r="M51" s="206">
        <v>60.16</v>
      </c>
      <c r="N51" s="206">
        <v>49.1</v>
      </c>
      <c r="O51" s="206">
        <v>69.290000000000006</v>
      </c>
      <c r="P51" s="206">
        <v>23.29</v>
      </c>
      <c r="Q51" s="206">
        <v>9.07</v>
      </c>
      <c r="R51" s="206">
        <v>17.57</v>
      </c>
      <c r="S51" s="206">
        <v>10.96</v>
      </c>
      <c r="T51" s="206">
        <v>0</v>
      </c>
      <c r="U51" s="206">
        <v>49.6</v>
      </c>
      <c r="V51" s="206">
        <v>7.64</v>
      </c>
      <c r="W51" s="206">
        <v>16.37</v>
      </c>
      <c r="X51" s="206">
        <v>59.3</v>
      </c>
      <c r="Y51" s="206">
        <v>0</v>
      </c>
      <c r="Z51" s="206">
        <v>103.88</v>
      </c>
      <c r="AA51" s="206">
        <v>33.67</v>
      </c>
      <c r="AB51" s="206">
        <v>0</v>
      </c>
      <c r="AC51" s="206">
        <v>15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82.26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44.5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354.53</v>
      </c>
      <c r="L52" s="206">
        <v>0</v>
      </c>
      <c r="M52" s="206">
        <v>60.16</v>
      </c>
      <c r="N52" s="206">
        <v>49.1</v>
      </c>
      <c r="O52" s="206">
        <v>69.290000000000006</v>
      </c>
      <c r="P52" s="206">
        <v>23.29</v>
      </c>
      <c r="Q52" s="206">
        <v>9.07</v>
      </c>
      <c r="R52" s="206">
        <v>17.57</v>
      </c>
      <c r="S52" s="206">
        <v>10.96</v>
      </c>
      <c r="T52" s="206">
        <v>0</v>
      </c>
      <c r="U52" s="206">
        <v>49.6</v>
      </c>
      <c r="V52" s="206">
        <v>7.64</v>
      </c>
      <c r="W52" s="206">
        <v>16.37</v>
      </c>
      <c r="X52" s="206">
        <v>59.3</v>
      </c>
      <c r="Y52" s="206">
        <v>0</v>
      </c>
      <c r="Z52" s="206">
        <v>103.88</v>
      </c>
      <c r="AA52" s="206">
        <v>33.67</v>
      </c>
      <c r="AB52" s="206">
        <v>0</v>
      </c>
      <c r="AC52" s="206">
        <v>15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82.26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44.5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343.99</v>
      </c>
      <c r="L53" s="206">
        <v>0</v>
      </c>
      <c r="M53" s="206">
        <v>60.16</v>
      </c>
      <c r="N53" s="206">
        <v>49.1</v>
      </c>
      <c r="O53" s="206">
        <v>69.290000000000006</v>
      </c>
      <c r="P53" s="206">
        <v>23.29</v>
      </c>
      <c r="Q53" s="206">
        <v>9.07</v>
      </c>
      <c r="R53" s="206">
        <v>17.57</v>
      </c>
      <c r="S53" s="206">
        <v>10.96</v>
      </c>
      <c r="T53" s="206">
        <v>0</v>
      </c>
      <c r="U53" s="206">
        <v>49.6</v>
      </c>
      <c r="V53" s="206">
        <v>7.97</v>
      </c>
      <c r="W53" s="206">
        <v>16.37</v>
      </c>
      <c r="X53" s="206">
        <v>60.08</v>
      </c>
      <c r="Y53" s="206">
        <v>0</v>
      </c>
      <c r="Z53" s="206">
        <v>103.88</v>
      </c>
      <c r="AA53" s="206">
        <v>33.67</v>
      </c>
      <c r="AB53" s="206">
        <v>0</v>
      </c>
      <c r="AC53" s="206">
        <v>15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82.26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44.5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359.32</v>
      </c>
      <c r="L54" s="206">
        <v>0</v>
      </c>
      <c r="M54" s="206">
        <v>60.16</v>
      </c>
      <c r="N54" s="206">
        <v>49.1</v>
      </c>
      <c r="O54" s="206">
        <v>69.290000000000006</v>
      </c>
      <c r="P54" s="206">
        <v>23.29</v>
      </c>
      <c r="Q54" s="206">
        <v>9.07</v>
      </c>
      <c r="R54" s="206">
        <v>17.57</v>
      </c>
      <c r="S54" s="206">
        <v>10.96</v>
      </c>
      <c r="T54" s="206">
        <v>0</v>
      </c>
      <c r="U54" s="206">
        <v>49.6</v>
      </c>
      <c r="V54" s="206">
        <v>7.97</v>
      </c>
      <c r="W54" s="206">
        <v>16.37</v>
      </c>
      <c r="X54" s="206">
        <v>60.08</v>
      </c>
      <c r="Y54" s="206">
        <v>0</v>
      </c>
      <c r="Z54" s="206">
        <v>103.88</v>
      </c>
      <c r="AA54" s="206">
        <v>33.67</v>
      </c>
      <c r="AB54" s="206">
        <v>0</v>
      </c>
      <c r="AC54" s="206">
        <v>15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82.26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44.5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359.32</v>
      </c>
      <c r="L55" s="206">
        <v>3.11</v>
      </c>
      <c r="M55" s="206">
        <v>60.16</v>
      </c>
      <c r="N55" s="206">
        <v>49.1</v>
      </c>
      <c r="O55" s="206">
        <v>69.290000000000006</v>
      </c>
      <c r="P55" s="206">
        <v>23.29</v>
      </c>
      <c r="Q55" s="206">
        <v>9.07</v>
      </c>
      <c r="R55" s="206">
        <v>17.57</v>
      </c>
      <c r="S55" s="206">
        <v>10.96</v>
      </c>
      <c r="T55" s="206">
        <v>0</v>
      </c>
      <c r="U55" s="206">
        <v>49.6</v>
      </c>
      <c r="V55" s="206">
        <v>7.97</v>
      </c>
      <c r="W55" s="206">
        <v>16.37</v>
      </c>
      <c r="X55" s="206">
        <v>62.08</v>
      </c>
      <c r="Y55" s="206">
        <v>0</v>
      </c>
      <c r="Z55" s="206">
        <v>103.88</v>
      </c>
      <c r="AA55" s="206">
        <v>33.67</v>
      </c>
      <c r="AB55" s="206">
        <v>0</v>
      </c>
      <c r="AC55" s="206">
        <v>15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82.26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44.5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367.38</v>
      </c>
      <c r="L56" s="206">
        <v>0</v>
      </c>
      <c r="M56" s="206">
        <v>60.16</v>
      </c>
      <c r="N56" s="206">
        <v>49.1</v>
      </c>
      <c r="O56" s="206">
        <v>69.290000000000006</v>
      </c>
      <c r="P56" s="206">
        <v>23.29</v>
      </c>
      <c r="Q56" s="206">
        <v>9.07</v>
      </c>
      <c r="R56" s="206">
        <v>17.559999999999999</v>
      </c>
      <c r="S56" s="206">
        <v>10.96</v>
      </c>
      <c r="T56" s="206">
        <v>0</v>
      </c>
      <c r="U56" s="206">
        <v>49.6</v>
      </c>
      <c r="V56" s="206">
        <v>7.97</v>
      </c>
      <c r="W56" s="206">
        <v>16.37</v>
      </c>
      <c r="X56" s="206">
        <v>62.08</v>
      </c>
      <c r="Y56" s="206">
        <v>0</v>
      </c>
      <c r="Z56" s="206">
        <v>103.88</v>
      </c>
      <c r="AA56" s="206">
        <v>33.67</v>
      </c>
      <c r="AB56" s="206">
        <v>0</v>
      </c>
      <c r="AC56" s="206">
        <v>14.64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82.26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44.5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367.38</v>
      </c>
      <c r="L57" s="206">
        <v>0</v>
      </c>
      <c r="M57" s="206">
        <v>60.16</v>
      </c>
      <c r="N57" s="206">
        <v>49.1</v>
      </c>
      <c r="O57" s="206">
        <v>69.290000000000006</v>
      </c>
      <c r="P57" s="206">
        <v>23.29</v>
      </c>
      <c r="Q57" s="206">
        <v>9.07</v>
      </c>
      <c r="R57" s="206">
        <v>17.559999999999999</v>
      </c>
      <c r="S57" s="206">
        <v>10.96</v>
      </c>
      <c r="T57" s="206">
        <v>0</v>
      </c>
      <c r="U57" s="206">
        <v>49.6</v>
      </c>
      <c r="V57" s="206">
        <v>7.97</v>
      </c>
      <c r="W57" s="206">
        <v>16.37</v>
      </c>
      <c r="X57" s="206">
        <v>62.08</v>
      </c>
      <c r="Y57" s="206">
        <v>0</v>
      </c>
      <c r="Z57" s="206">
        <v>103.88</v>
      </c>
      <c r="AA57" s="206">
        <v>33.67</v>
      </c>
      <c r="AB57" s="206">
        <v>0</v>
      </c>
      <c r="AC57" s="206">
        <v>14.64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82.26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44.5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367.38</v>
      </c>
      <c r="L58" s="206">
        <v>0</v>
      </c>
      <c r="M58" s="206">
        <v>60.16</v>
      </c>
      <c r="N58" s="206">
        <v>49.1</v>
      </c>
      <c r="O58" s="206">
        <v>69.290000000000006</v>
      </c>
      <c r="P58" s="206">
        <v>23.29</v>
      </c>
      <c r="Q58" s="206">
        <v>9.07</v>
      </c>
      <c r="R58" s="206">
        <v>17.559999999999999</v>
      </c>
      <c r="S58" s="206">
        <v>10.96</v>
      </c>
      <c r="T58" s="206">
        <v>0</v>
      </c>
      <c r="U58" s="206">
        <v>49.6</v>
      </c>
      <c r="V58" s="206">
        <v>7.97</v>
      </c>
      <c r="W58" s="206">
        <v>16.37</v>
      </c>
      <c r="X58" s="206">
        <v>62.08</v>
      </c>
      <c r="Y58" s="206">
        <v>0</v>
      </c>
      <c r="Z58" s="206">
        <v>103.88</v>
      </c>
      <c r="AA58" s="206">
        <v>33.67</v>
      </c>
      <c r="AB58" s="206">
        <v>0</v>
      </c>
      <c r="AC58" s="206">
        <v>14.64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82.26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44.5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366.95</v>
      </c>
      <c r="L59" s="206">
        <v>0</v>
      </c>
      <c r="M59" s="206">
        <v>60.16</v>
      </c>
      <c r="N59" s="206">
        <v>49.1</v>
      </c>
      <c r="O59" s="206">
        <v>69.290000000000006</v>
      </c>
      <c r="P59" s="206">
        <v>23.29</v>
      </c>
      <c r="Q59" s="206">
        <v>9.07</v>
      </c>
      <c r="R59" s="206">
        <v>17.559999999999999</v>
      </c>
      <c r="S59" s="206">
        <v>10.96</v>
      </c>
      <c r="T59" s="206">
        <v>0</v>
      </c>
      <c r="U59" s="206">
        <v>49.6</v>
      </c>
      <c r="V59" s="206">
        <v>7.97</v>
      </c>
      <c r="W59" s="206">
        <v>16.37</v>
      </c>
      <c r="X59" s="206">
        <v>60.08</v>
      </c>
      <c r="Y59" s="206">
        <v>0</v>
      </c>
      <c r="Z59" s="206">
        <v>103.88</v>
      </c>
      <c r="AA59" s="206">
        <v>33.67</v>
      </c>
      <c r="AB59" s="206">
        <v>0</v>
      </c>
      <c r="AC59" s="206">
        <v>14.64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82.26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44.5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366.95</v>
      </c>
      <c r="L60" s="206">
        <v>0</v>
      </c>
      <c r="M60" s="206">
        <v>60.16</v>
      </c>
      <c r="N60" s="206">
        <v>49.1</v>
      </c>
      <c r="O60" s="206">
        <v>69.290000000000006</v>
      </c>
      <c r="P60" s="206">
        <v>23.29</v>
      </c>
      <c r="Q60" s="206">
        <v>9.07</v>
      </c>
      <c r="R60" s="206">
        <v>17.559999999999999</v>
      </c>
      <c r="S60" s="206">
        <v>10.96</v>
      </c>
      <c r="T60" s="206">
        <v>0</v>
      </c>
      <c r="U60" s="206">
        <v>49.6</v>
      </c>
      <c r="V60" s="206">
        <v>7.97</v>
      </c>
      <c r="W60" s="206">
        <v>16.37</v>
      </c>
      <c r="X60" s="206">
        <v>41.8</v>
      </c>
      <c r="Y60" s="206">
        <v>0</v>
      </c>
      <c r="Z60" s="206">
        <v>103.88</v>
      </c>
      <c r="AA60" s="206">
        <v>33.67</v>
      </c>
      <c r="AB60" s="206">
        <v>0</v>
      </c>
      <c r="AC60" s="206">
        <v>14.64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82.26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44.5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366.95</v>
      </c>
      <c r="L61" s="206">
        <v>0</v>
      </c>
      <c r="M61" s="206">
        <v>60.16</v>
      </c>
      <c r="N61" s="206">
        <v>49.1</v>
      </c>
      <c r="O61" s="206">
        <v>69.290000000000006</v>
      </c>
      <c r="P61" s="206">
        <v>23.29</v>
      </c>
      <c r="Q61" s="206">
        <v>9.07</v>
      </c>
      <c r="R61" s="206">
        <v>17.559999999999999</v>
      </c>
      <c r="S61" s="206">
        <v>10.96</v>
      </c>
      <c r="T61" s="206">
        <v>0</v>
      </c>
      <c r="U61" s="206">
        <v>49.6</v>
      </c>
      <c r="V61" s="206">
        <v>7.64</v>
      </c>
      <c r="W61" s="206">
        <v>16.37</v>
      </c>
      <c r="X61" s="206">
        <v>62.08</v>
      </c>
      <c r="Y61" s="206">
        <v>0</v>
      </c>
      <c r="Z61" s="206">
        <v>103.88</v>
      </c>
      <c r="AA61" s="206">
        <v>33.67</v>
      </c>
      <c r="AB61" s="206">
        <v>0</v>
      </c>
      <c r="AC61" s="206">
        <v>14.64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82.26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44.5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366.95</v>
      </c>
      <c r="L62" s="206">
        <v>0</v>
      </c>
      <c r="M62" s="206">
        <v>60.16</v>
      </c>
      <c r="N62" s="206">
        <v>49.1</v>
      </c>
      <c r="O62" s="206">
        <v>69.290000000000006</v>
      </c>
      <c r="P62" s="206">
        <v>23.29</v>
      </c>
      <c r="Q62" s="206">
        <v>9.07</v>
      </c>
      <c r="R62" s="206">
        <v>17.559999999999999</v>
      </c>
      <c r="S62" s="206">
        <v>10.96</v>
      </c>
      <c r="T62" s="206">
        <v>0</v>
      </c>
      <c r="U62" s="206">
        <v>49.6</v>
      </c>
      <c r="V62" s="206">
        <v>7.64</v>
      </c>
      <c r="W62" s="206">
        <v>16.37</v>
      </c>
      <c r="X62" s="206">
        <v>62.08</v>
      </c>
      <c r="Y62" s="206">
        <v>0</v>
      </c>
      <c r="Z62" s="206">
        <v>103.88</v>
      </c>
      <c r="AA62" s="206">
        <v>33.67</v>
      </c>
      <c r="AB62" s="206">
        <v>0</v>
      </c>
      <c r="AC62" s="206">
        <v>14.64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82.26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44.5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366.95</v>
      </c>
      <c r="L63" s="206">
        <v>0</v>
      </c>
      <c r="M63" s="206">
        <v>60.16</v>
      </c>
      <c r="N63" s="206">
        <v>49.1</v>
      </c>
      <c r="O63" s="206">
        <v>69.290000000000006</v>
      </c>
      <c r="P63" s="206">
        <v>23.29</v>
      </c>
      <c r="Q63" s="206">
        <v>9.07</v>
      </c>
      <c r="R63" s="206">
        <v>17.559999999999999</v>
      </c>
      <c r="S63" s="206">
        <v>10.96</v>
      </c>
      <c r="T63" s="206">
        <v>0</v>
      </c>
      <c r="U63" s="206">
        <v>49.6</v>
      </c>
      <c r="V63" s="206">
        <v>7.64</v>
      </c>
      <c r="W63" s="206">
        <v>16.37</v>
      </c>
      <c r="X63" s="206">
        <v>62.08</v>
      </c>
      <c r="Y63" s="206">
        <v>0</v>
      </c>
      <c r="Z63" s="206">
        <v>103.88</v>
      </c>
      <c r="AA63" s="206">
        <v>33.67</v>
      </c>
      <c r="AB63" s="206">
        <v>0</v>
      </c>
      <c r="AC63" s="206">
        <v>14.64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82.26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44.5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366.95</v>
      </c>
      <c r="L64" s="206">
        <v>0</v>
      </c>
      <c r="M64" s="206">
        <v>60.16</v>
      </c>
      <c r="N64" s="206">
        <v>49.1</v>
      </c>
      <c r="O64" s="206">
        <v>69.290000000000006</v>
      </c>
      <c r="P64" s="206">
        <v>23.29</v>
      </c>
      <c r="Q64" s="206">
        <v>9.07</v>
      </c>
      <c r="R64" s="206">
        <v>17.559999999999999</v>
      </c>
      <c r="S64" s="206">
        <v>10.96</v>
      </c>
      <c r="T64" s="206">
        <v>0</v>
      </c>
      <c r="U64" s="206">
        <v>49.6</v>
      </c>
      <c r="V64" s="206">
        <v>7.64</v>
      </c>
      <c r="W64" s="206">
        <v>16.37</v>
      </c>
      <c r="X64" s="206">
        <v>62.08</v>
      </c>
      <c r="Y64" s="206">
        <v>0</v>
      </c>
      <c r="Z64" s="206">
        <v>103.88</v>
      </c>
      <c r="AA64" s="206">
        <v>33.67</v>
      </c>
      <c r="AB64" s="206">
        <v>0</v>
      </c>
      <c r="AC64" s="206">
        <v>14.64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82.26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44.5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366.95</v>
      </c>
      <c r="L65" s="206">
        <v>0</v>
      </c>
      <c r="M65" s="206">
        <v>60.16</v>
      </c>
      <c r="N65" s="206">
        <v>49.1</v>
      </c>
      <c r="O65" s="206">
        <v>69.290000000000006</v>
      </c>
      <c r="P65" s="206">
        <v>23.29</v>
      </c>
      <c r="Q65" s="206">
        <v>9.07</v>
      </c>
      <c r="R65" s="206">
        <v>17.559999999999999</v>
      </c>
      <c r="S65" s="206">
        <v>10.96</v>
      </c>
      <c r="T65" s="206">
        <v>0</v>
      </c>
      <c r="U65" s="206">
        <v>49.6</v>
      </c>
      <c r="V65" s="206">
        <v>7.64</v>
      </c>
      <c r="W65" s="206">
        <v>15.95</v>
      </c>
      <c r="X65" s="206">
        <v>62.08</v>
      </c>
      <c r="Y65" s="206">
        <v>0</v>
      </c>
      <c r="Z65" s="206">
        <v>103.88</v>
      </c>
      <c r="AA65" s="206">
        <v>33.67</v>
      </c>
      <c r="AB65" s="206">
        <v>0</v>
      </c>
      <c r="AC65" s="206">
        <v>14.64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82.26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44.5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366.95</v>
      </c>
      <c r="L66" s="206">
        <v>0</v>
      </c>
      <c r="M66" s="206">
        <v>60.16</v>
      </c>
      <c r="N66" s="206">
        <v>49.1</v>
      </c>
      <c r="O66" s="206">
        <v>69.290000000000006</v>
      </c>
      <c r="P66" s="206">
        <v>23.29</v>
      </c>
      <c r="Q66" s="206">
        <v>9.07</v>
      </c>
      <c r="R66" s="206">
        <v>17.559999999999999</v>
      </c>
      <c r="S66" s="206">
        <v>10.96</v>
      </c>
      <c r="T66" s="206">
        <v>0</v>
      </c>
      <c r="U66" s="206">
        <v>49.6</v>
      </c>
      <c r="V66" s="206">
        <v>7.64</v>
      </c>
      <c r="W66" s="206">
        <v>15.95</v>
      </c>
      <c r="X66" s="206">
        <v>62.08</v>
      </c>
      <c r="Y66" s="206">
        <v>0</v>
      </c>
      <c r="Z66" s="206">
        <v>103.88</v>
      </c>
      <c r="AA66" s="206">
        <v>33.67</v>
      </c>
      <c r="AB66" s="206">
        <v>0</v>
      </c>
      <c r="AC66" s="206">
        <v>14.64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82.26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44.5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346.43</v>
      </c>
      <c r="L67" s="206">
        <v>0</v>
      </c>
      <c r="M67" s="206">
        <v>60.16</v>
      </c>
      <c r="N67" s="206">
        <v>49.1</v>
      </c>
      <c r="O67" s="206">
        <v>69.290000000000006</v>
      </c>
      <c r="P67" s="206">
        <v>23.29</v>
      </c>
      <c r="Q67" s="206">
        <v>9.07</v>
      </c>
      <c r="R67" s="206">
        <v>17.559999999999999</v>
      </c>
      <c r="S67" s="206">
        <v>10.42</v>
      </c>
      <c r="T67" s="206">
        <v>0</v>
      </c>
      <c r="U67" s="206">
        <v>49.6</v>
      </c>
      <c r="V67" s="206">
        <v>7.64</v>
      </c>
      <c r="W67" s="206">
        <v>15.6</v>
      </c>
      <c r="X67" s="206">
        <v>41.8</v>
      </c>
      <c r="Y67" s="206">
        <v>0</v>
      </c>
      <c r="Z67" s="206">
        <v>101.55</v>
      </c>
      <c r="AA67" s="206">
        <v>33.67</v>
      </c>
      <c r="AB67" s="206">
        <v>0</v>
      </c>
      <c r="AC67" s="206">
        <v>14.64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80.03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44.5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368.26</v>
      </c>
      <c r="L68" s="206">
        <v>9.0500000000000007</v>
      </c>
      <c r="M68" s="206">
        <v>60.16</v>
      </c>
      <c r="N68" s="206">
        <v>49.1</v>
      </c>
      <c r="O68" s="206">
        <v>69.290000000000006</v>
      </c>
      <c r="P68" s="206">
        <v>23.29</v>
      </c>
      <c r="Q68" s="206">
        <v>9.07</v>
      </c>
      <c r="R68" s="206">
        <v>17.57</v>
      </c>
      <c r="S68" s="206">
        <v>10.96</v>
      </c>
      <c r="T68" s="206">
        <v>0</v>
      </c>
      <c r="U68" s="206">
        <v>49.6</v>
      </c>
      <c r="V68" s="206">
        <v>7.64</v>
      </c>
      <c r="W68" s="206">
        <v>15.6</v>
      </c>
      <c r="X68" s="206">
        <v>41.8</v>
      </c>
      <c r="Y68" s="206">
        <v>0</v>
      </c>
      <c r="Z68" s="206">
        <v>101.55</v>
      </c>
      <c r="AA68" s="206">
        <v>33.67</v>
      </c>
      <c r="AB68" s="206">
        <v>0</v>
      </c>
      <c r="AC68" s="206">
        <v>14.64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99.62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44.5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421.58</v>
      </c>
      <c r="L69" s="206">
        <v>9.0500000000000007</v>
      </c>
      <c r="M69" s="206">
        <v>60.16</v>
      </c>
      <c r="N69" s="206">
        <v>49.1</v>
      </c>
      <c r="O69" s="206">
        <v>69.290000000000006</v>
      </c>
      <c r="P69" s="206">
        <v>23.29</v>
      </c>
      <c r="Q69" s="206">
        <v>9.07</v>
      </c>
      <c r="R69" s="206">
        <v>17.57</v>
      </c>
      <c r="S69" s="206">
        <v>10.96</v>
      </c>
      <c r="T69" s="206">
        <v>0</v>
      </c>
      <c r="U69" s="206">
        <v>49.6</v>
      </c>
      <c r="V69" s="206">
        <v>7.64</v>
      </c>
      <c r="W69" s="206">
        <v>11.24</v>
      </c>
      <c r="X69" s="206">
        <v>41.8</v>
      </c>
      <c r="Y69" s="206">
        <v>0</v>
      </c>
      <c r="Z69" s="206">
        <v>101.55</v>
      </c>
      <c r="AA69" s="206">
        <v>33.67</v>
      </c>
      <c r="AB69" s="206">
        <v>0</v>
      </c>
      <c r="AC69" s="206">
        <v>14.64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99.62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44.5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486.77</v>
      </c>
      <c r="L70" s="206">
        <v>9.0500000000000007</v>
      </c>
      <c r="M70" s="206">
        <v>60.16</v>
      </c>
      <c r="N70" s="206">
        <v>49.1</v>
      </c>
      <c r="O70" s="206">
        <v>69.290000000000006</v>
      </c>
      <c r="P70" s="206">
        <v>23.29</v>
      </c>
      <c r="Q70" s="206">
        <v>9.07</v>
      </c>
      <c r="R70" s="206">
        <v>17.57</v>
      </c>
      <c r="S70" s="206">
        <v>10.96</v>
      </c>
      <c r="T70" s="206">
        <v>0</v>
      </c>
      <c r="U70" s="206">
        <v>49.6</v>
      </c>
      <c r="V70" s="206">
        <v>7.64</v>
      </c>
      <c r="W70" s="206">
        <v>11.24</v>
      </c>
      <c r="X70" s="206">
        <v>41.8</v>
      </c>
      <c r="Y70" s="206">
        <v>0</v>
      </c>
      <c r="Z70" s="206">
        <v>101.55</v>
      </c>
      <c r="AA70" s="206">
        <v>33.67</v>
      </c>
      <c r="AB70" s="206">
        <v>0</v>
      </c>
      <c r="AC70" s="206">
        <v>14.64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99.62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32.4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489.83</v>
      </c>
      <c r="L71" s="206">
        <v>9.0500000000000007</v>
      </c>
      <c r="M71" s="206">
        <v>60.16</v>
      </c>
      <c r="N71" s="206">
        <v>49.1</v>
      </c>
      <c r="O71" s="206">
        <v>69.290000000000006</v>
      </c>
      <c r="P71" s="206">
        <v>23.29</v>
      </c>
      <c r="Q71" s="206">
        <v>9.07</v>
      </c>
      <c r="R71" s="206">
        <v>17.57</v>
      </c>
      <c r="S71" s="206">
        <v>10.96</v>
      </c>
      <c r="T71" s="206">
        <v>0</v>
      </c>
      <c r="U71" s="206">
        <v>49.6</v>
      </c>
      <c r="V71" s="206">
        <v>7.64</v>
      </c>
      <c r="W71" s="206">
        <v>12.69</v>
      </c>
      <c r="X71" s="206">
        <v>41.8</v>
      </c>
      <c r="Y71" s="206">
        <v>0</v>
      </c>
      <c r="Z71" s="206">
        <v>111.67</v>
      </c>
      <c r="AA71" s="206">
        <v>33.67</v>
      </c>
      <c r="AB71" s="206">
        <v>0</v>
      </c>
      <c r="AC71" s="206">
        <v>15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99.62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21.05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489.83</v>
      </c>
      <c r="L72" s="206">
        <v>9.0500000000000007</v>
      </c>
      <c r="M72" s="206">
        <v>60.16</v>
      </c>
      <c r="N72" s="206">
        <v>49.1</v>
      </c>
      <c r="O72" s="206">
        <v>69.290000000000006</v>
      </c>
      <c r="P72" s="206">
        <v>23.29</v>
      </c>
      <c r="Q72" s="206">
        <v>9.07</v>
      </c>
      <c r="R72" s="206">
        <v>17.57</v>
      </c>
      <c r="S72" s="206">
        <v>10.96</v>
      </c>
      <c r="T72" s="206">
        <v>0</v>
      </c>
      <c r="U72" s="206">
        <v>49.6</v>
      </c>
      <c r="V72" s="206">
        <v>7.64</v>
      </c>
      <c r="W72" s="206">
        <v>12.69</v>
      </c>
      <c r="X72" s="206">
        <v>41.8</v>
      </c>
      <c r="Y72" s="206">
        <v>0</v>
      </c>
      <c r="Z72" s="206">
        <v>111.67</v>
      </c>
      <c r="AA72" s="206">
        <v>33.67</v>
      </c>
      <c r="AB72" s="206">
        <v>0</v>
      </c>
      <c r="AC72" s="206">
        <v>15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99.62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6.56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489.83</v>
      </c>
      <c r="L73" s="206">
        <v>9.0500000000000007</v>
      </c>
      <c r="M73" s="206">
        <v>60.16</v>
      </c>
      <c r="N73" s="206">
        <v>49.1</v>
      </c>
      <c r="O73" s="206">
        <v>69.290000000000006</v>
      </c>
      <c r="P73" s="206">
        <v>23.29</v>
      </c>
      <c r="Q73" s="206">
        <v>9.07</v>
      </c>
      <c r="R73" s="206">
        <v>17.57</v>
      </c>
      <c r="S73" s="206">
        <v>10.96</v>
      </c>
      <c r="T73" s="206">
        <v>0</v>
      </c>
      <c r="U73" s="206">
        <v>49.6</v>
      </c>
      <c r="V73" s="206">
        <v>7.64</v>
      </c>
      <c r="W73" s="206">
        <v>11.24</v>
      </c>
      <c r="X73" s="206">
        <v>41.8</v>
      </c>
      <c r="Y73" s="206">
        <v>0</v>
      </c>
      <c r="Z73" s="206">
        <v>111.67</v>
      </c>
      <c r="AA73" s="206">
        <v>33.67</v>
      </c>
      <c r="AB73" s="206">
        <v>0</v>
      </c>
      <c r="AC73" s="206">
        <v>15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99.62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0.82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489.83</v>
      </c>
      <c r="L74" s="206">
        <v>9.0500000000000007</v>
      </c>
      <c r="M74" s="206">
        <v>60.16</v>
      </c>
      <c r="N74" s="206">
        <v>49.1</v>
      </c>
      <c r="O74" s="206">
        <v>69.290000000000006</v>
      </c>
      <c r="P74" s="206">
        <v>23.29</v>
      </c>
      <c r="Q74" s="206">
        <v>9.07</v>
      </c>
      <c r="R74" s="206">
        <v>17.57</v>
      </c>
      <c r="S74" s="206">
        <v>10.96</v>
      </c>
      <c r="T74" s="206">
        <v>0</v>
      </c>
      <c r="U74" s="206">
        <v>49.6</v>
      </c>
      <c r="V74" s="206">
        <v>7.64</v>
      </c>
      <c r="W74" s="206">
        <v>11.24</v>
      </c>
      <c r="X74" s="206">
        <v>41.8</v>
      </c>
      <c r="Y74" s="206">
        <v>0</v>
      </c>
      <c r="Z74" s="206">
        <v>111.67</v>
      </c>
      <c r="AA74" s="206">
        <v>33.67</v>
      </c>
      <c r="AB74" s="206">
        <v>0</v>
      </c>
      <c r="AC74" s="206">
        <v>15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0.03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489.83</v>
      </c>
      <c r="L75" s="206">
        <v>9.0500000000000007</v>
      </c>
      <c r="M75" s="206">
        <v>60.16</v>
      </c>
      <c r="N75" s="206">
        <v>49.1</v>
      </c>
      <c r="O75" s="206">
        <v>69.290000000000006</v>
      </c>
      <c r="P75" s="206">
        <v>23.29</v>
      </c>
      <c r="Q75" s="206">
        <v>9.07</v>
      </c>
      <c r="R75" s="206">
        <v>17.57</v>
      </c>
      <c r="S75" s="206">
        <v>10.96</v>
      </c>
      <c r="T75" s="206">
        <v>0</v>
      </c>
      <c r="U75" s="206">
        <v>49.6</v>
      </c>
      <c r="V75" s="206">
        <v>7.64</v>
      </c>
      <c r="W75" s="206">
        <v>11.24</v>
      </c>
      <c r="X75" s="206">
        <v>41.8</v>
      </c>
      <c r="Y75" s="206">
        <v>0</v>
      </c>
      <c r="Z75" s="206">
        <v>111.67</v>
      </c>
      <c r="AA75" s="206">
        <v>33.67</v>
      </c>
      <c r="AB75" s="206">
        <v>0</v>
      </c>
      <c r="AC75" s="206">
        <v>15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108.4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489.83</v>
      </c>
      <c r="L76" s="206">
        <v>9.0500000000000007</v>
      </c>
      <c r="M76" s="206">
        <v>60.16</v>
      </c>
      <c r="N76" s="206">
        <v>49.1</v>
      </c>
      <c r="O76" s="206">
        <v>69.290000000000006</v>
      </c>
      <c r="P76" s="206">
        <v>23.29</v>
      </c>
      <c r="Q76" s="206">
        <v>9.07</v>
      </c>
      <c r="R76" s="206">
        <v>17.57</v>
      </c>
      <c r="S76" s="206">
        <v>10.96</v>
      </c>
      <c r="T76" s="206">
        <v>0</v>
      </c>
      <c r="U76" s="206">
        <v>49.6</v>
      </c>
      <c r="V76" s="206">
        <v>7.64</v>
      </c>
      <c r="W76" s="206">
        <v>11.24</v>
      </c>
      <c r="X76" s="206">
        <v>41.8</v>
      </c>
      <c r="Y76" s="206">
        <v>0</v>
      </c>
      <c r="Z76" s="206">
        <v>111.67</v>
      </c>
      <c r="AA76" s="206">
        <v>33.67</v>
      </c>
      <c r="AB76" s="206">
        <v>0</v>
      </c>
      <c r="AC76" s="206">
        <v>15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106.37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489.83</v>
      </c>
      <c r="L77" s="206">
        <v>9.0500000000000007</v>
      </c>
      <c r="M77" s="206">
        <v>60.16</v>
      </c>
      <c r="N77" s="206">
        <v>49.1</v>
      </c>
      <c r="O77" s="206">
        <v>69.290000000000006</v>
      </c>
      <c r="P77" s="206">
        <v>23.29</v>
      </c>
      <c r="Q77" s="206">
        <v>9.07</v>
      </c>
      <c r="R77" s="206">
        <v>17.57</v>
      </c>
      <c r="S77" s="206">
        <v>10.96</v>
      </c>
      <c r="T77" s="206">
        <v>0</v>
      </c>
      <c r="U77" s="206">
        <v>49.6</v>
      </c>
      <c r="V77" s="206">
        <v>7.64</v>
      </c>
      <c r="W77" s="206">
        <v>10.99</v>
      </c>
      <c r="X77" s="206">
        <v>41.8</v>
      </c>
      <c r="Y77" s="206">
        <v>0</v>
      </c>
      <c r="Z77" s="206">
        <v>111.67</v>
      </c>
      <c r="AA77" s="206">
        <v>33.67</v>
      </c>
      <c r="AB77" s="206">
        <v>0</v>
      </c>
      <c r="AC77" s="206">
        <v>15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106.37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489.83</v>
      </c>
      <c r="L78" s="206">
        <v>9.0500000000000007</v>
      </c>
      <c r="M78" s="206">
        <v>60.16</v>
      </c>
      <c r="N78" s="206">
        <v>49.1</v>
      </c>
      <c r="O78" s="206">
        <v>69.290000000000006</v>
      </c>
      <c r="P78" s="206">
        <v>23.29</v>
      </c>
      <c r="Q78" s="206">
        <v>9.07</v>
      </c>
      <c r="R78" s="206">
        <v>17.57</v>
      </c>
      <c r="S78" s="206">
        <v>10.96</v>
      </c>
      <c r="T78" s="206">
        <v>0</v>
      </c>
      <c r="U78" s="206">
        <v>49.6</v>
      </c>
      <c r="V78" s="206">
        <v>7.64</v>
      </c>
      <c r="W78" s="206">
        <v>10.99</v>
      </c>
      <c r="X78" s="206">
        <v>41.8</v>
      </c>
      <c r="Y78" s="206">
        <v>0</v>
      </c>
      <c r="Z78" s="206">
        <v>111.67</v>
      </c>
      <c r="AA78" s="206">
        <v>33.67</v>
      </c>
      <c r="AB78" s="206">
        <v>0</v>
      </c>
      <c r="AC78" s="206">
        <v>15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106.27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489.83</v>
      </c>
      <c r="L79" s="206">
        <v>9.0500000000000007</v>
      </c>
      <c r="M79" s="206">
        <v>60.16</v>
      </c>
      <c r="N79" s="206">
        <v>49.1</v>
      </c>
      <c r="O79" s="206">
        <v>69.290000000000006</v>
      </c>
      <c r="P79" s="206">
        <v>23.29</v>
      </c>
      <c r="Q79" s="206">
        <v>9.07</v>
      </c>
      <c r="R79" s="206">
        <v>17.57</v>
      </c>
      <c r="S79" s="206">
        <v>10.96</v>
      </c>
      <c r="T79" s="206">
        <v>0</v>
      </c>
      <c r="U79" s="206">
        <v>49.6</v>
      </c>
      <c r="V79" s="206">
        <v>7.64</v>
      </c>
      <c r="W79" s="206">
        <v>10.99</v>
      </c>
      <c r="X79" s="206">
        <v>41.8</v>
      </c>
      <c r="Y79" s="206">
        <v>0</v>
      </c>
      <c r="Z79" s="206">
        <v>111.67</v>
      </c>
      <c r="AA79" s="206">
        <v>33.67</v>
      </c>
      <c r="AB79" s="206">
        <v>0</v>
      </c>
      <c r="AC79" s="206">
        <v>15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106.27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489.83</v>
      </c>
      <c r="L80" s="206">
        <v>9.0500000000000007</v>
      </c>
      <c r="M80" s="206">
        <v>60.16</v>
      </c>
      <c r="N80" s="206">
        <v>49.1</v>
      </c>
      <c r="O80" s="206">
        <v>69.290000000000006</v>
      </c>
      <c r="P80" s="206">
        <v>23.29</v>
      </c>
      <c r="Q80" s="206">
        <v>9.07</v>
      </c>
      <c r="R80" s="206">
        <v>17.57</v>
      </c>
      <c r="S80" s="206">
        <v>10.96</v>
      </c>
      <c r="T80" s="206">
        <v>0</v>
      </c>
      <c r="U80" s="206">
        <v>49.6</v>
      </c>
      <c r="V80" s="206">
        <v>7.64</v>
      </c>
      <c r="W80" s="206">
        <v>10.99</v>
      </c>
      <c r="X80" s="206">
        <v>41.8</v>
      </c>
      <c r="Y80" s="206">
        <v>0</v>
      </c>
      <c r="Z80" s="206">
        <v>111.67</v>
      </c>
      <c r="AA80" s="206">
        <v>33.67</v>
      </c>
      <c r="AB80" s="206">
        <v>0</v>
      </c>
      <c r="AC80" s="206">
        <v>15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106.27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489.83</v>
      </c>
      <c r="L81" s="206">
        <v>9.0500000000000007</v>
      </c>
      <c r="M81" s="206">
        <v>60.16</v>
      </c>
      <c r="N81" s="206">
        <v>49.1</v>
      </c>
      <c r="O81" s="206">
        <v>69.290000000000006</v>
      </c>
      <c r="P81" s="206">
        <v>23.29</v>
      </c>
      <c r="Q81" s="206">
        <v>9.07</v>
      </c>
      <c r="R81" s="206">
        <v>17.57</v>
      </c>
      <c r="S81" s="206">
        <v>10.96</v>
      </c>
      <c r="T81" s="206">
        <v>0</v>
      </c>
      <c r="U81" s="206">
        <v>49.6</v>
      </c>
      <c r="V81" s="206">
        <v>7.64</v>
      </c>
      <c r="W81" s="206">
        <v>11.22</v>
      </c>
      <c r="X81" s="206">
        <v>41.8</v>
      </c>
      <c r="Y81" s="206">
        <v>0</v>
      </c>
      <c r="Z81" s="206">
        <v>111.67</v>
      </c>
      <c r="AA81" s="206">
        <v>33.67</v>
      </c>
      <c r="AB81" s="206">
        <v>0</v>
      </c>
      <c r="AC81" s="206">
        <v>15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106.37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489.83</v>
      </c>
      <c r="L82" s="206">
        <v>9.0500000000000007</v>
      </c>
      <c r="M82" s="206">
        <v>60.16</v>
      </c>
      <c r="N82" s="206">
        <v>49.1</v>
      </c>
      <c r="O82" s="206">
        <v>69.290000000000006</v>
      </c>
      <c r="P82" s="206">
        <v>23.29</v>
      </c>
      <c r="Q82" s="206">
        <v>9.07</v>
      </c>
      <c r="R82" s="206">
        <v>17.57</v>
      </c>
      <c r="S82" s="206">
        <v>10.96</v>
      </c>
      <c r="T82" s="206">
        <v>0</v>
      </c>
      <c r="U82" s="206">
        <v>49.6</v>
      </c>
      <c r="V82" s="206">
        <v>7.64</v>
      </c>
      <c r="W82" s="206">
        <v>11.24</v>
      </c>
      <c r="X82" s="206">
        <v>41.8</v>
      </c>
      <c r="Y82" s="206">
        <v>0</v>
      </c>
      <c r="Z82" s="206">
        <v>111.67</v>
      </c>
      <c r="AA82" s="206">
        <v>33.67</v>
      </c>
      <c r="AB82" s="206">
        <v>0</v>
      </c>
      <c r="AC82" s="206">
        <v>15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108.4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489.83</v>
      </c>
      <c r="L83" s="206">
        <v>9.0500000000000007</v>
      </c>
      <c r="M83" s="206">
        <v>60.16</v>
      </c>
      <c r="N83" s="206">
        <v>49.1</v>
      </c>
      <c r="O83" s="206">
        <v>69.290000000000006</v>
      </c>
      <c r="P83" s="206">
        <v>23.29</v>
      </c>
      <c r="Q83" s="206">
        <v>9.07</v>
      </c>
      <c r="R83" s="206">
        <v>17.57</v>
      </c>
      <c r="S83" s="206">
        <v>10.96</v>
      </c>
      <c r="T83" s="206">
        <v>0</v>
      </c>
      <c r="U83" s="206">
        <v>49.6</v>
      </c>
      <c r="V83" s="206">
        <v>7.64</v>
      </c>
      <c r="W83" s="206">
        <v>11.24</v>
      </c>
      <c r="X83" s="206">
        <v>41.8</v>
      </c>
      <c r="Y83" s="206">
        <v>0</v>
      </c>
      <c r="Z83" s="206">
        <v>111.67</v>
      </c>
      <c r="AA83" s="206">
        <v>33.67</v>
      </c>
      <c r="AB83" s="206">
        <v>0</v>
      </c>
      <c r="AC83" s="206">
        <v>15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99.62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489.83</v>
      </c>
      <c r="L84" s="206">
        <v>9.0500000000000007</v>
      </c>
      <c r="M84" s="206">
        <v>60.16</v>
      </c>
      <c r="N84" s="206">
        <v>49.1</v>
      </c>
      <c r="O84" s="206">
        <v>69.290000000000006</v>
      </c>
      <c r="P84" s="206">
        <v>23.29</v>
      </c>
      <c r="Q84" s="206">
        <v>9.07</v>
      </c>
      <c r="R84" s="206">
        <v>17.57</v>
      </c>
      <c r="S84" s="206">
        <v>10.96</v>
      </c>
      <c r="T84" s="206">
        <v>0</v>
      </c>
      <c r="U84" s="206">
        <v>49.6</v>
      </c>
      <c r="V84" s="206">
        <v>7.64</v>
      </c>
      <c r="W84" s="206">
        <v>11.24</v>
      </c>
      <c r="X84" s="206">
        <v>41.8</v>
      </c>
      <c r="Y84" s="206">
        <v>0</v>
      </c>
      <c r="Z84" s="206">
        <v>111.67</v>
      </c>
      <c r="AA84" s="206">
        <v>33.67</v>
      </c>
      <c r="AB84" s="206">
        <v>0</v>
      </c>
      <c r="AC84" s="206">
        <v>15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99.62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489.83</v>
      </c>
      <c r="L85" s="206">
        <v>9.0500000000000007</v>
      </c>
      <c r="M85" s="206">
        <v>60.16</v>
      </c>
      <c r="N85" s="206">
        <v>49.1</v>
      </c>
      <c r="O85" s="206">
        <v>69.290000000000006</v>
      </c>
      <c r="P85" s="206">
        <v>23.29</v>
      </c>
      <c r="Q85" s="206">
        <v>9.07</v>
      </c>
      <c r="R85" s="206">
        <v>17.57</v>
      </c>
      <c r="S85" s="206">
        <v>10.96</v>
      </c>
      <c r="T85" s="206">
        <v>0</v>
      </c>
      <c r="U85" s="206">
        <v>49.6</v>
      </c>
      <c r="V85" s="206">
        <v>7.64</v>
      </c>
      <c r="W85" s="206">
        <v>15.73</v>
      </c>
      <c r="X85" s="206">
        <v>62.08</v>
      </c>
      <c r="Y85" s="206">
        <v>0</v>
      </c>
      <c r="Z85" s="206">
        <v>111.67</v>
      </c>
      <c r="AA85" s="206">
        <v>33.67</v>
      </c>
      <c r="AB85" s="206">
        <v>0</v>
      </c>
      <c r="AC85" s="206">
        <v>15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99.62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489.83</v>
      </c>
      <c r="L86" s="206">
        <v>9.0500000000000007</v>
      </c>
      <c r="M86" s="206">
        <v>60.16</v>
      </c>
      <c r="N86" s="206">
        <v>49.1</v>
      </c>
      <c r="O86" s="206">
        <v>69.290000000000006</v>
      </c>
      <c r="P86" s="206">
        <v>23.29</v>
      </c>
      <c r="Q86" s="206">
        <v>9.07</v>
      </c>
      <c r="R86" s="206">
        <v>17.57</v>
      </c>
      <c r="S86" s="206">
        <v>10.96</v>
      </c>
      <c r="T86" s="206">
        <v>0</v>
      </c>
      <c r="U86" s="206">
        <v>49.6</v>
      </c>
      <c r="V86" s="206">
        <v>7.64</v>
      </c>
      <c r="W86" s="206">
        <v>15.73</v>
      </c>
      <c r="X86" s="206">
        <v>62.08</v>
      </c>
      <c r="Y86" s="206">
        <v>0</v>
      </c>
      <c r="Z86" s="206">
        <v>111.67</v>
      </c>
      <c r="AA86" s="206">
        <v>33.67</v>
      </c>
      <c r="AB86" s="206">
        <v>0</v>
      </c>
      <c r="AC86" s="206">
        <v>15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99.62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489.83</v>
      </c>
      <c r="L87" s="206">
        <v>9.0500000000000007</v>
      </c>
      <c r="M87" s="206">
        <v>60.16</v>
      </c>
      <c r="N87" s="206">
        <v>49.1</v>
      </c>
      <c r="O87" s="206">
        <v>69.290000000000006</v>
      </c>
      <c r="P87" s="206">
        <v>23.29</v>
      </c>
      <c r="Q87" s="206">
        <v>9.07</v>
      </c>
      <c r="R87" s="206">
        <v>17.57</v>
      </c>
      <c r="S87" s="206">
        <v>10.96</v>
      </c>
      <c r="T87" s="206">
        <v>0</v>
      </c>
      <c r="U87" s="206">
        <v>49.6</v>
      </c>
      <c r="V87" s="206">
        <v>7.64</v>
      </c>
      <c r="W87" s="206">
        <v>15.73</v>
      </c>
      <c r="X87" s="206">
        <v>62.08</v>
      </c>
      <c r="Y87" s="206">
        <v>0</v>
      </c>
      <c r="Z87" s="206">
        <v>110.86</v>
      </c>
      <c r="AA87" s="206">
        <v>33.67</v>
      </c>
      <c r="AB87" s="206">
        <v>0</v>
      </c>
      <c r="AC87" s="206">
        <v>15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82.26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489.83</v>
      </c>
      <c r="L88" s="206">
        <v>9.0500000000000007</v>
      </c>
      <c r="M88" s="206">
        <v>60.16</v>
      </c>
      <c r="N88" s="206">
        <v>49.1</v>
      </c>
      <c r="O88" s="206">
        <v>69.290000000000006</v>
      </c>
      <c r="P88" s="206">
        <v>23.29</v>
      </c>
      <c r="Q88" s="206">
        <v>9.07</v>
      </c>
      <c r="R88" s="206">
        <v>17.57</v>
      </c>
      <c r="S88" s="206">
        <v>10.96</v>
      </c>
      <c r="T88" s="206">
        <v>0</v>
      </c>
      <c r="U88" s="206">
        <v>49.6</v>
      </c>
      <c r="V88" s="206">
        <v>7.64</v>
      </c>
      <c r="W88" s="206">
        <v>15.73</v>
      </c>
      <c r="X88" s="206">
        <v>62.08</v>
      </c>
      <c r="Y88" s="206">
        <v>0</v>
      </c>
      <c r="Z88" s="206">
        <v>110.86</v>
      </c>
      <c r="AA88" s="206">
        <v>33.67</v>
      </c>
      <c r="AB88" s="206">
        <v>0</v>
      </c>
      <c r="AC88" s="206">
        <v>15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82.26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474.31</v>
      </c>
      <c r="L89" s="206">
        <v>0</v>
      </c>
      <c r="M89" s="206">
        <v>60.16</v>
      </c>
      <c r="N89" s="206">
        <v>49.1</v>
      </c>
      <c r="O89" s="206">
        <v>69.290000000000006</v>
      </c>
      <c r="P89" s="206">
        <v>23.29</v>
      </c>
      <c r="Q89" s="206">
        <v>9.07</v>
      </c>
      <c r="R89" s="206">
        <v>17.559999999999999</v>
      </c>
      <c r="S89" s="206">
        <v>11.24</v>
      </c>
      <c r="T89" s="206">
        <v>0</v>
      </c>
      <c r="U89" s="206">
        <v>49.6</v>
      </c>
      <c r="V89" s="206">
        <v>7.97</v>
      </c>
      <c r="W89" s="206">
        <v>15.73</v>
      </c>
      <c r="X89" s="206">
        <v>62.08</v>
      </c>
      <c r="Y89" s="206">
        <v>0</v>
      </c>
      <c r="Z89" s="206">
        <v>110.86</v>
      </c>
      <c r="AA89" s="206">
        <v>33.67</v>
      </c>
      <c r="AB89" s="206">
        <v>0</v>
      </c>
      <c r="AC89" s="206">
        <v>15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82.26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468.56</v>
      </c>
      <c r="L90" s="206">
        <v>0</v>
      </c>
      <c r="M90" s="206">
        <v>60.16</v>
      </c>
      <c r="N90" s="206">
        <v>49.1</v>
      </c>
      <c r="O90" s="206">
        <v>69.290000000000006</v>
      </c>
      <c r="P90" s="206">
        <v>23.29</v>
      </c>
      <c r="Q90" s="206">
        <v>9.07</v>
      </c>
      <c r="R90" s="206">
        <v>17.559999999999999</v>
      </c>
      <c r="S90" s="206">
        <v>10.96</v>
      </c>
      <c r="T90" s="206">
        <v>0</v>
      </c>
      <c r="U90" s="206">
        <v>49.6</v>
      </c>
      <c r="V90" s="206">
        <v>7.63</v>
      </c>
      <c r="W90" s="206">
        <v>15.73</v>
      </c>
      <c r="X90" s="206">
        <v>62.08</v>
      </c>
      <c r="Y90" s="206">
        <v>0</v>
      </c>
      <c r="Z90" s="206">
        <v>110.86</v>
      </c>
      <c r="AA90" s="206">
        <v>33.67</v>
      </c>
      <c r="AB90" s="206">
        <v>0</v>
      </c>
      <c r="AC90" s="206">
        <v>15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82.26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453.21</v>
      </c>
      <c r="L91" s="206">
        <v>0</v>
      </c>
      <c r="M91" s="206">
        <v>60.16</v>
      </c>
      <c r="N91" s="206">
        <v>49.1</v>
      </c>
      <c r="O91" s="206">
        <v>69.290000000000006</v>
      </c>
      <c r="P91" s="206">
        <v>23.29</v>
      </c>
      <c r="Q91" s="206">
        <v>9.07</v>
      </c>
      <c r="R91" s="206">
        <v>17.559999999999999</v>
      </c>
      <c r="S91" s="206">
        <v>10.96</v>
      </c>
      <c r="T91" s="206">
        <v>0</v>
      </c>
      <c r="U91" s="206">
        <v>49.6</v>
      </c>
      <c r="V91" s="206">
        <v>7.63</v>
      </c>
      <c r="W91" s="206">
        <v>15.73</v>
      </c>
      <c r="X91" s="206">
        <v>62.08</v>
      </c>
      <c r="Y91" s="206">
        <v>0</v>
      </c>
      <c r="Z91" s="206">
        <v>110.86</v>
      </c>
      <c r="AA91" s="206">
        <v>33.67</v>
      </c>
      <c r="AB91" s="206">
        <v>0</v>
      </c>
      <c r="AC91" s="206">
        <v>15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82.26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437.9</v>
      </c>
      <c r="L92" s="206">
        <v>0</v>
      </c>
      <c r="M92" s="206">
        <v>60.16</v>
      </c>
      <c r="N92" s="206">
        <v>49.1</v>
      </c>
      <c r="O92" s="206">
        <v>69.290000000000006</v>
      </c>
      <c r="P92" s="206">
        <v>23.29</v>
      </c>
      <c r="Q92" s="206">
        <v>9.4700000000000006</v>
      </c>
      <c r="R92" s="206">
        <v>17.559999999999999</v>
      </c>
      <c r="S92" s="206">
        <v>10.96</v>
      </c>
      <c r="T92" s="206">
        <v>0</v>
      </c>
      <c r="U92" s="206">
        <v>49.6</v>
      </c>
      <c r="V92" s="206">
        <v>7.63</v>
      </c>
      <c r="W92" s="206">
        <v>15.73</v>
      </c>
      <c r="X92" s="206">
        <v>62.08</v>
      </c>
      <c r="Y92" s="206">
        <v>0</v>
      </c>
      <c r="Z92" s="206">
        <v>110.86</v>
      </c>
      <c r="AA92" s="206">
        <v>33.67</v>
      </c>
      <c r="AB92" s="206">
        <v>0</v>
      </c>
      <c r="AC92" s="206">
        <v>15.67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82.26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389.03</v>
      </c>
      <c r="L93" s="206">
        <v>0</v>
      </c>
      <c r="M93" s="206">
        <v>60.16</v>
      </c>
      <c r="N93" s="206">
        <v>49.1</v>
      </c>
      <c r="O93" s="206">
        <v>69.290000000000006</v>
      </c>
      <c r="P93" s="206">
        <v>23.29</v>
      </c>
      <c r="Q93" s="206">
        <v>9.4700000000000006</v>
      </c>
      <c r="R93" s="206">
        <v>17.559999999999999</v>
      </c>
      <c r="S93" s="206">
        <v>10.96</v>
      </c>
      <c r="T93" s="206">
        <v>0</v>
      </c>
      <c r="U93" s="206">
        <v>46.4</v>
      </c>
      <c r="V93" s="206">
        <v>7.97</v>
      </c>
      <c r="W93" s="206">
        <v>16.12</v>
      </c>
      <c r="X93" s="206">
        <v>62.08</v>
      </c>
      <c r="Y93" s="206">
        <v>0</v>
      </c>
      <c r="Z93" s="206">
        <v>110.86</v>
      </c>
      <c r="AA93" s="206">
        <v>33.67</v>
      </c>
      <c r="AB93" s="206">
        <v>0</v>
      </c>
      <c r="AC93" s="206">
        <v>13.93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82.26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332.5</v>
      </c>
      <c r="L94" s="206">
        <v>0</v>
      </c>
      <c r="M94" s="206">
        <v>60.16</v>
      </c>
      <c r="N94" s="206">
        <v>49.1</v>
      </c>
      <c r="O94" s="206">
        <v>69.290000000000006</v>
      </c>
      <c r="P94" s="206">
        <v>23.29</v>
      </c>
      <c r="Q94" s="206">
        <v>9.4700000000000006</v>
      </c>
      <c r="R94" s="206">
        <v>17.559999999999999</v>
      </c>
      <c r="S94" s="206">
        <v>10.96</v>
      </c>
      <c r="T94" s="206">
        <v>0</v>
      </c>
      <c r="U94" s="206">
        <v>43.2</v>
      </c>
      <c r="V94" s="206">
        <v>7.63</v>
      </c>
      <c r="W94" s="206">
        <v>16.12</v>
      </c>
      <c r="X94" s="206">
        <v>62.08</v>
      </c>
      <c r="Y94" s="206">
        <v>0</v>
      </c>
      <c r="Z94" s="206">
        <v>110.86</v>
      </c>
      <c r="AA94" s="206">
        <v>33.67</v>
      </c>
      <c r="AB94" s="206">
        <v>0</v>
      </c>
      <c r="AC94" s="206">
        <v>13.93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82.26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270.16000000000003</v>
      </c>
      <c r="L95" s="206">
        <v>0</v>
      </c>
      <c r="M95" s="206">
        <v>60.16</v>
      </c>
      <c r="N95" s="206">
        <v>49.1</v>
      </c>
      <c r="O95" s="206">
        <v>69.290000000000006</v>
      </c>
      <c r="P95" s="206">
        <v>23.29</v>
      </c>
      <c r="Q95" s="206">
        <v>9.4700000000000006</v>
      </c>
      <c r="R95" s="206">
        <v>17.559999999999999</v>
      </c>
      <c r="S95" s="206">
        <v>10.97</v>
      </c>
      <c r="T95" s="206">
        <v>0</v>
      </c>
      <c r="U95" s="206">
        <v>39.68</v>
      </c>
      <c r="V95" s="206">
        <v>7.63</v>
      </c>
      <c r="W95" s="206">
        <v>16.13</v>
      </c>
      <c r="X95" s="206">
        <v>64.790000000000006</v>
      </c>
      <c r="Y95" s="206">
        <v>0</v>
      </c>
      <c r="Z95" s="206">
        <v>111.67</v>
      </c>
      <c r="AA95" s="206">
        <v>33.67</v>
      </c>
      <c r="AB95" s="206">
        <v>0</v>
      </c>
      <c r="AC95" s="206">
        <v>15.67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82.26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267.22000000000003</v>
      </c>
      <c r="L96" s="206">
        <v>0</v>
      </c>
      <c r="M96" s="206">
        <v>60.16</v>
      </c>
      <c r="N96" s="206">
        <v>49.1</v>
      </c>
      <c r="O96" s="206">
        <v>69.290000000000006</v>
      </c>
      <c r="P96" s="206">
        <v>23.29</v>
      </c>
      <c r="Q96" s="206">
        <v>4.51</v>
      </c>
      <c r="R96" s="206">
        <v>0.51</v>
      </c>
      <c r="S96" s="206">
        <v>1.81</v>
      </c>
      <c r="T96" s="206">
        <v>0</v>
      </c>
      <c r="U96" s="206">
        <v>39.68</v>
      </c>
      <c r="V96" s="206">
        <v>0</v>
      </c>
      <c r="W96" s="206">
        <v>4.79</v>
      </c>
      <c r="X96" s="206">
        <v>64.790000000000006</v>
      </c>
      <c r="Y96" s="206">
        <v>0</v>
      </c>
      <c r="Z96" s="206">
        <v>111.67</v>
      </c>
      <c r="AA96" s="206">
        <v>33.67</v>
      </c>
      <c r="AB96" s="206">
        <v>0</v>
      </c>
      <c r="AC96" s="206">
        <v>15.67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82.26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267.24</v>
      </c>
      <c r="L97" s="206">
        <v>0</v>
      </c>
      <c r="M97" s="206">
        <v>60.16</v>
      </c>
      <c r="N97" s="206">
        <v>49.1</v>
      </c>
      <c r="O97" s="206">
        <v>69.290000000000006</v>
      </c>
      <c r="P97" s="206">
        <v>23.29</v>
      </c>
      <c r="Q97" s="206">
        <v>4.51</v>
      </c>
      <c r="R97" s="206">
        <v>4.8600000000000003</v>
      </c>
      <c r="S97" s="206">
        <v>1.81</v>
      </c>
      <c r="T97" s="206">
        <v>0</v>
      </c>
      <c r="U97" s="206">
        <v>39.68</v>
      </c>
      <c r="V97" s="206">
        <v>0</v>
      </c>
      <c r="W97" s="206">
        <v>4.79</v>
      </c>
      <c r="X97" s="206">
        <v>32.590000000000003</v>
      </c>
      <c r="Y97" s="206">
        <v>0</v>
      </c>
      <c r="Z97" s="206">
        <v>111.67</v>
      </c>
      <c r="AA97" s="206">
        <v>14.37</v>
      </c>
      <c r="AB97" s="206">
        <v>0</v>
      </c>
      <c r="AC97" s="206">
        <v>15.67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82.26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267.22000000000003</v>
      </c>
      <c r="L98" s="206">
        <v>0</v>
      </c>
      <c r="M98" s="206">
        <v>60.16</v>
      </c>
      <c r="N98" s="206">
        <v>49.1</v>
      </c>
      <c r="O98" s="206">
        <v>69.290000000000006</v>
      </c>
      <c r="P98" s="206">
        <v>23.29</v>
      </c>
      <c r="Q98" s="206">
        <v>4.51</v>
      </c>
      <c r="R98" s="206">
        <v>4.8600000000000003</v>
      </c>
      <c r="S98" s="206">
        <v>1.81</v>
      </c>
      <c r="T98" s="206">
        <v>0</v>
      </c>
      <c r="U98" s="206">
        <v>39.68</v>
      </c>
      <c r="V98" s="206">
        <v>0</v>
      </c>
      <c r="W98" s="206">
        <v>4.79</v>
      </c>
      <c r="X98" s="206">
        <v>23.84</v>
      </c>
      <c r="Y98" s="206">
        <v>0</v>
      </c>
      <c r="Z98" s="206">
        <v>57.49</v>
      </c>
      <c r="AA98" s="206">
        <v>14.37</v>
      </c>
      <c r="AB98" s="206">
        <v>0</v>
      </c>
      <c r="AC98" s="206">
        <v>15.67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82.26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9.3812875000000098</v>
      </c>
      <c r="L99">
        <f t="shared" si="0"/>
        <v>8.7690000000000073E-2</v>
      </c>
      <c r="M99">
        <f t="shared" si="0"/>
        <v>1.443839999999998</v>
      </c>
      <c r="N99">
        <f t="shared" si="0"/>
        <v>1.1783999999999999</v>
      </c>
      <c r="O99">
        <f t="shared" si="0"/>
        <v>1.6629599999999993</v>
      </c>
      <c r="P99">
        <f t="shared" si="0"/>
        <v>0.55895999999999935</v>
      </c>
      <c r="Q99">
        <f t="shared" si="0"/>
        <v>0.18666750000000021</v>
      </c>
      <c r="R99">
        <f t="shared" si="0"/>
        <v>0.35301249999999967</v>
      </c>
      <c r="S99">
        <f t="shared" si="0"/>
        <v>0.22152500000000011</v>
      </c>
      <c r="T99">
        <f t="shared" si="0"/>
        <v>0</v>
      </c>
      <c r="U99">
        <f t="shared" si="0"/>
        <v>1.1780799999999996</v>
      </c>
      <c r="V99">
        <f t="shared" si="0"/>
        <v>0.13596499999999989</v>
      </c>
      <c r="W99">
        <f t="shared" si="0"/>
        <v>0.28988750000000002</v>
      </c>
      <c r="X99">
        <f t="shared" si="0"/>
        <v>1.0572475000000003</v>
      </c>
      <c r="Y99">
        <f t="shared" si="0"/>
        <v>0</v>
      </c>
      <c r="Z99">
        <f t="shared" si="0"/>
        <v>2.3083000000000018</v>
      </c>
      <c r="AA99">
        <f t="shared" si="0"/>
        <v>0.71072500000000083</v>
      </c>
      <c r="AB99">
        <f t="shared" si="0"/>
        <v>0</v>
      </c>
      <c r="AC99">
        <f t="shared" si="0"/>
        <v>0.36194500000000013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2.1464450000000008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0.42804249999999994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82.57</v>
      </c>
      <c r="L3" s="206">
        <v>18.21</v>
      </c>
      <c r="M3" s="206">
        <v>0</v>
      </c>
      <c r="N3" s="206">
        <v>28.38</v>
      </c>
      <c r="O3" s="206">
        <v>47.63</v>
      </c>
      <c r="P3" s="206">
        <v>58.41</v>
      </c>
      <c r="Q3" s="206">
        <v>2.35</v>
      </c>
      <c r="R3" s="206">
        <v>4.79</v>
      </c>
      <c r="S3" s="206">
        <v>3</v>
      </c>
      <c r="T3" s="206">
        <v>0</v>
      </c>
      <c r="U3" s="206">
        <v>264.27999999999997</v>
      </c>
      <c r="V3" s="206">
        <v>0</v>
      </c>
      <c r="W3" s="206">
        <v>5.19</v>
      </c>
      <c r="X3" s="206">
        <v>9.58</v>
      </c>
      <c r="Y3" s="206">
        <v>0</v>
      </c>
      <c r="Z3" s="206">
        <v>20.48</v>
      </c>
      <c r="AA3" s="206">
        <v>5.95</v>
      </c>
      <c r="AB3" s="206">
        <v>0</v>
      </c>
      <c r="AC3" s="206">
        <v>8.84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48.58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82.57</v>
      </c>
      <c r="L4" s="206">
        <v>18.21</v>
      </c>
      <c r="M4" s="206">
        <v>0</v>
      </c>
      <c r="N4" s="206">
        <v>28.38</v>
      </c>
      <c r="O4" s="206">
        <v>47.63</v>
      </c>
      <c r="P4" s="206">
        <v>58.41</v>
      </c>
      <c r="Q4" s="206">
        <v>2.35</v>
      </c>
      <c r="R4" s="206">
        <v>4.79</v>
      </c>
      <c r="S4" s="206">
        <v>3</v>
      </c>
      <c r="T4" s="206">
        <v>0</v>
      </c>
      <c r="U4" s="206">
        <v>264.27999999999997</v>
      </c>
      <c r="V4" s="206">
        <v>0</v>
      </c>
      <c r="W4" s="206">
        <v>4.79</v>
      </c>
      <c r="X4" s="206">
        <v>10</v>
      </c>
      <c r="Y4" s="206">
        <v>0</v>
      </c>
      <c r="Z4" s="206">
        <v>20.48</v>
      </c>
      <c r="AA4" s="206">
        <v>9.58</v>
      </c>
      <c r="AB4" s="206">
        <v>0</v>
      </c>
      <c r="AC4" s="206">
        <v>8.84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48.58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82.57</v>
      </c>
      <c r="L5" s="206">
        <v>18.21</v>
      </c>
      <c r="M5" s="206">
        <v>0</v>
      </c>
      <c r="N5" s="206">
        <v>28.38</v>
      </c>
      <c r="O5" s="206">
        <v>47.63</v>
      </c>
      <c r="P5" s="206">
        <v>58.41</v>
      </c>
      <c r="Q5" s="206">
        <v>2.4300000000000002</v>
      </c>
      <c r="R5" s="206">
        <v>5</v>
      </c>
      <c r="S5" s="206">
        <v>3.1</v>
      </c>
      <c r="T5" s="206">
        <v>0</v>
      </c>
      <c r="U5" s="206">
        <v>264.27999999999997</v>
      </c>
      <c r="V5" s="206">
        <v>0</v>
      </c>
      <c r="W5" s="206">
        <v>4.79</v>
      </c>
      <c r="X5" s="206">
        <v>9.58</v>
      </c>
      <c r="Y5" s="206">
        <v>0</v>
      </c>
      <c r="Z5" s="206">
        <v>23.5</v>
      </c>
      <c r="AA5" s="206">
        <v>9.58</v>
      </c>
      <c r="AB5" s="206">
        <v>0</v>
      </c>
      <c r="AC5" s="206">
        <v>8.84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48.58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82.57</v>
      </c>
      <c r="L6" s="206">
        <v>18.21</v>
      </c>
      <c r="M6" s="206">
        <v>0</v>
      </c>
      <c r="N6" s="206">
        <v>28.38</v>
      </c>
      <c r="O6" s="206">
        <v>47.63</v>
      </c>
      <c r="P6" s="206">
        <v>58.41</v>
      </c>
      <c r="Q6" s="206">
        <v>2.4300000000000002</v>
      </c>
      <c r="R6" s="206">
        <v>5</v>
      </c>
      <c r="S6" s="206">
        <v>3.1</v>
      </c>
      <c r="T6" s="206">
        <v>0</v>
      </c>
      <c r="U6" s="206">
        <v>264.27999999999997</v>
      </c>
      <c r="V6" s="206">
        <v>0</v>
      </c>
      <c r="W6" s="206">
        <v>4.79</v>
      </c>
      <c r="X6" s="206">
        <v>9.58</v>
      </c>
      <c r="Y6" s="206">
        <v>0</v>
      </c>
      <c r="Z6" s="206">
        <v>23.44</v>
      </c>
      <c r="AA6" s="206">
        <v>9.58</v>
      </c>
      <c r="AB6" s="206">
        <v>0</v>
      </c>
      <c r="AC6" s="206">
        <v>8.84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48.58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82.57</v>
      </c>
      <c r="L7" s="206">
        <v>18.21</v>
      </c>
      <c r="M7" s="206">
        <v>0</v>
      </c>
      <c r="N7" s="206">
        <v>28.38</v>
      </c>
      <c r="O7" s="206">
        <v>47.63</v>
      </c>
      <c r="P7" s="206">
        <v>58.41</v>
      </c>
      <c r="Q7" s="206">
        <v>2.4300000000000002</v>
      </c>
      <c r="R7" s="206">
        <v>5</v>
      </c>
      <c r="S7" s="206">
        <v>3</v>
      </c>
      <c r="T7" s="206">
        <v>0</v>
      </c>
      <c r="U7" s="206">
        <v>264.27999999999997</v>
      </c>
      <c r="V7" s="206">
        <v>0</v>
      </c>
      <c r="W7" s="206">
        <v>4.79</v>
      </c>
      <c r="X7" s="206">
        <v>9.58</v>
      </c>
      <c r="Y7" s="206">
        <v>0</v>
      </c>
      <c r="Z7" s="206">
        <v>23.91</v>
      </c>
      <c r="AA7" s="206">
        <v>9.58</v>
      </c>
      <c r="AB7" s="206">
        <v>0</v>
      </c>
      <c r="AC7" s="206">
        <v>8.84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48.58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82.57</v>
      </c>
      <c r="L8" s="206">
        <v>18.21</v>
      </c>
      <c r="M8" s="206">
        <v>0</v>
      </c>
      <c r="N8" s="206">
        <v>28.38</v>
      </c>
      <c r="O8" s="206">
        <v>47.63</v>
      </c>
      <c r="P8" s="206">
        <v>58.41</v>
      </c>
      <c r="Q8" s="206">
        <v>2.4300000000000002</v>
      </c>
      <c r="R8" s="206">
        <v>5</v>
      </c>
      <c r="S8" s="206">
        <v>3.04</v>
      </c>
      <c r="T8" s="206">
        <v>0</v>
      </c>
      <c r="U8" s="206">
        <v>264.27999999999997</v>
      </c>
      <c r="V8" s="206">
        <v>0</v>
      </c>
      <c r="W8" s="206">
        <v>4.79</v>
      </c>
      <c r="X8" s="206">
        <v>9.58</v>
      </c>
      <c r="Y8" s="206">
        <v>0</v>
      </c>
      <c r="Z8" s="206">
        <v>24.24</v>
      </c>
      <c r="AA8" s="206">
        <v>9.58</v>
      </c>
      <c r="AB8" s="206">
        <v>0</v>
      </c>
      <c r="AC8" s="206">
        <v>8.84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48.58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82.57</v>
      </c>
      <c r="L9" s="206">
        <v>18.21</v>
      </c>
      <c r="M9" s="206">
        <v>0</v>
      </c>
      <c r="N9" s="206">
        <v>28.38</v>
      </c>
      <c r="O9" s="206">
        <v>47.63</v>
      </c>
      <c r="P9" s="206">
        <v>58.41</v>
      </c>
      <c r="Q9" s="206">
        <v>2.17</v>
      </c>
      <c r="R9" s="206">
        <v>5</v>
      </c>
      <c r="S9" s="206">
        <v>3</v>
      </c>
      <c r="T9" s="206">
        <v>0</v>
      </c>
      <c r="U9" s="206">
        <v>264.27999999999997</v>
      </c>
      <c r="V9" s="206">
        <v>0</v>
      </c>
      <c r="W9" s="206">
        <v>4.79</v>
      </c>
      <c r="X9" s="206">
        <v>9.58</v>
      </c>
      <c r="Y9" s="206">
        <v>0</v>
      </c>
      <c r="Z9" s="206">
        <v>24.55</v>
      </c>
      <c r="AA9" s="206">
        <v>9.58</v>
      </c>
      <c r="AB9" s="206">
        <v>0</v>
      </c>
      <c r="AC9" s="206">
        <v>8.84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48.58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82.57</v>
      </c>
      <c r="L10" s="206">
        <v>18.21</v>
      </c>
      <c r="M10" s="206">
        <v>0</v>
      </c>
      <c r="N10" s="206">
        <v>28.38</v>
      </c>
      <c r="O10" s="206">
        <v>47.63</v>
      </c>
      <c r="P10" s="206">
        <v>58.41</v>
      </c>
      <c r="Q10" s="206">
        <v>2.17</v>
      </c>
      <c r="R10" s="206">
        <v>5</v>
      </c>
      <c r="S10" s="206">
        <v>3</v>
      </c>
      <c r="T10" s="206">
        <v>0</v>
      </c>
      <c r="U10" s="206">
        <v>264.27999999999997</v>
      </c>
      <c r="V10" s="206">
        <v>0</v>
      </c>
      <c r="W10" s="206">
        <v>4.79</v>
      </c>
      <c r="X10" s="206">
        <v>9.58</v>
      </c>
      <c r="Y10" s="206">
        <v>0</v>
      </c>
      <c r="Z10" s="206">
        <v>25.19</v>
      </c>
      <c r="AA10" s="206">
        <v>9.58</v>
      </c>
      <c r="AB10" s="206">
        <v>0</v>
      </c>
      <c r="AC10" s="206">
        <v>8.84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48.58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82.34</v>
      </c>
      <c r="L11" s="206">
        <v>18.21</v>
      </c>
      <c r="M11" s="206">
        <v>0</v>
      </c>
      <c r="N11" s="206">
        <v>28.38</v>
      </c>
      <c r="O11" s="206">
        <v>47.63</v>
      </c>
      <c r="P11" s="206">
        <v>58.41</v>
      </c>
      <c r="Q11" s="206">
        <v>2.15</v>
      </c>
      <c r="R11" s="206">
        <v>5</v>
      </c>
      <c r="S11" s="206">
        <v>3.02</v>
      </c>
      <c r="T11" s="206">
        <v>0</v>
      </c>
      <c r="U11" s="206">
        <v>264.27999999999997</v>
      </c>
      <c r="V11" s="206">
        <v>0</v>
      </c>
      <c r="W11" s="206">
        <v>4.79</v>
      </c>
      <c r="X11" s="206">
        <v>9.58</v>
      </c>
      <c r="Y11" s="206">
        <v>0</v>
      </c>
      <c r="Z11" s="206">
        <v>30</v>
      </c>
      <c r="AA11" s="206">
        <v>9.58</v>
      </c>
      <c r="AB11" s="206">
        <v>0</v>
      </c>
      <c r="AC11" s="206">
        <v>8.84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82.34</v>
      </c>
      <c r="L12" s="206">
        <v>18.21</v>
      </c>
      <c r="M12" s="206">
        <v>0</v>
      </c>
      <c r="N12" s="206">
        <v>28.38</v>
      </c>
      <c r="O12" s="206">
        <v>47.63</v>
      </c>
      <c r="P12" s="206">
        <v>58.41</v>
      </c>
      <c r="Q12" s="206">
        <v>2.15</v>
      </c>
      <c r="R12" s="206">
        <v>5</v>
      </c>
      <c r="S12" s="206">
        <v>3.02</v>
      </c>
      <c r="T12" s="206">
        <v>0</v>
      </c>
      <c r="U12" s="206">
        <v>264.27999999999997</v>
      </c>
      <c r="V12" s="206">
        <v>0</v>
      </c>
      <c r="W12" s="206">
        <v>4.79</v>
      </c>
      <c r="X12" s="206">
        <v>9.58</v>
      </c>
      <c r="Y12" s="206">
        <v>0</v>
      </c>
      <c r="Z12" s="206">
        <v>30</v>
      </c>
      <c r="AA12" s="206">
        <v>9.58</v>
      </c>
      <c r="AB12" s="206">
        <v>0</v>
      </c>
      <c r="AC12" s="206">
        <v>8.84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48.58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82.34</v>
      </c>
      <c r="L13" s="206">
        <v>18.21</v>
      </c>
      <c r="M13" s="206">
        <v>0</v>
      </c>
      <c r="N13" s="206">
        <v>28.38</v>
      </c>
      <c r="O13" s="206">
        <v>47.63</v>
      </c>
      <c r="P13" s="206">
        <v>58.41</v>
      </c>
      <c r="Q13" s="206">
        <v>2.15</v>
      </c>
      <c r="R13" s="206">
        <v>5</v>
      </c>
      <c r="S13" s="206">
        <v>3.02</v>
      </c>
      <c r="T13" s="206">
        <v>0</v>
      </c>
      <c r="U13" s="206">
        <v>264.27999999999997</v>
      </c>
      <c r="V13" s="206">
        <v>0</v>
      </c>
      <c r="W13" s="206">
        <v>4.79</v>
      </c>
      <c r="X13" s="206">
        <v>9.58</v>
      </c>
      <c r="Y13" s="206">
        <v>0</v>
      </c>
      <c r="Z13" s="206">
        <v>30</v>
      </c>
      <c r="AA13" s="206">
        <v>9.58</v>
      </c>
      <c r="AB13" s="206">
        <v>0</v>
      </c>
      <c r="AC13" s="206">
        <v>8.84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82.34</v>
      </c>
      <c r="L14" s="206">
        <v>18.21</v>
      </c>
      <c r="M14" s="206">
        <v>0</v>
      </c>
      <c r="N14" s="206">
        <v>28.38</v>
      </c>
      <c r="O14" s="206">
        <v>47.63</v>
      </c>
      <c r="P14" s="206">
        <v>58.41</v>
      </c>
      <c r="Q14" s="206">
        <v>2.15</v>
      </c>
      <c r="R14" s="206">
        <v>5</v>
      </c>
      <c r="S14" s="206">
        <v>3.02</v>
      </c>
      <c r="T14" s="206">
        <v>0</v>
      </c>
      <c r="U14" s="206">
        <v>264.27999999999997</v>
      </c>
      <c r="V14" s="206">
        <v>0</v>
      </c>
      <c r="W14" s="206">
        <v>4.79</v>
      </c>
      <c r="X14" s="206">
        <v>9.58</v>
      </c>
      <c r="Y14" s="206">
        <v>0</v>
      </c>
      <c r="Z14" s="206">
        <v>30</v>
      </c>
      <c r="AA14" s="206">
        <v>9.58</v>
      </c>
      <c r="AB14" s="206">
        <v>0</v>
      </c>
      <c r="AC14" s="206">
        <v>8.84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82.34</v>
      </c>
      <c r="L15" s="206">
        <v>18.21</v>
      </c>
      <c r="M15" s="206">
        <v>0</v>
      </c>
      <c r="N15" s="206">
        <v>28.38</v>
      </c>
      <c r="O15" s="206">
        <v>47.63</v>
      </c>
      <c r="P15" s="206">
        <v>58.41</v>
      </c>
      <c r="Q15" s="206">
        <v>2.5099999999999998</v>
      </c>
      <c r="R15" s="206">
        <v>5</v>
      </c>
      <c r="S15" s="206">
        <v>3.02</v>
      </c>
      <c r="T15" s="206">
        <v>0</v>
      </c>
      <c r="U15" s="206">
        <v>264.27999999999997</v>
      </c>
      <c r="V15" s="206">
        <v>0</v>
      </c>
      <c r="W15" s="206">
        <v>4.79</v>
      </c>
      <c r="X15" s="206">
        <v>9.58</v>
      </c>
      <c r="Y15" s="206">
        <v>0</v>
      </c>
      <c r="Z15" s="206">
        <v>30</v>
      </c>
      <c r="AA15" s="206">
        <v>9.58</v>
      </c>
      <c r="AB15" s="206">
        <v>0</v>
      </c>
      <c r="AC15" s="206">
        <v>8.84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82.34</v>
      </c>
      <c r="L16" s="206">
        <v>18.21</v>
      </c>
      <c r="M16" s="206">
        <v>0</v>
      </c>
      <c r="N16" s="206">
        <v>28.38</v>
      </c>
      <c r="O16" s="206">
        <v>47.63</v>
      </c>
      <c r="P16" s="206">
        <v>58.41</v>
      </c>
      <c r="Q16" s="206">
        <v>2.5099999999999998</v>
      </c>
      <c r="R16" s="206">
        <v>5</v>
      </c>
      <c r="S16" s="206">
        <v>3.02</v>
      </c>
      <c r="T16" s="206">
        <v>0</v>
      </c>
      <c r="U16" s="206">
        <v>264.27999999999997</v>
      </c>
      <c r="V16" s="206">
        <v>0</v>
      </c>
      <c r="W16" s="206">
        <v>4.79</v>
      </c>
      <c r="X16" s="206">
        <v>9.58</v>
      </c>
      <c r="Y16" s="206">
        <v>0</v>
      </c>
      <c r="Z16" s="206">
        <v>30</v>
      </c>
      <c r="AA16" s="206">
        <v>9.58</v>
      </c>
      <c r="AB16" s="206">
        <v>0</v>
      </c>
      <c r="AC16" s="206">
        <v>8.84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82.34</v>
      </c>
      <c r="L17" s="206">
        <v>18.21</v>
      </c>
      <c r="M17" s="206">
        <v>0</v>
      </c>
      <c r="N17" s="206">
        <v>28.38</v>
      </c>
      <c r="O17" s="206">
        <v>47.63</v>
      </c>
      <c r="P17" s="206">
        <v>58.41</v>
      </c>
      <c r="Q17" s="206">
        <v>2.5099999999999998</v>
      </c>
      <c r="R17" s="206">
        <v>5</v>
      </c>
      <c r="S17" s="206">
        <v>3.02</v>
      </c>
      <c r="T17" s="206">
        <v>0</v>
      </c>
      <c r="U17" s="206">
        <v>264.27999999999997</v>
      </c>
      <c r="V17" s="206">
        <v>0</v>
      </c>
      <c r="W17" s="206">
        <v>4.79</v>
      </c>
      <c r="X17" s="206">
        <v>9.58</v>
      </c>
      <c r="Y17" s="206">
        <v>0</v>
      </c>
      <c r="Z17" s="206">
        <v>30</v>
      </c>
      <c r="AA17" s="206">
        <v>9.58</v>
      </c>
      <c r="AB17" s="206">
        <v>0</v>
      </c>
      <c r="AC17" s="206">
        <v>8.84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82.34</v>
      </c>
      <c r="L18" s="206">
        <v>18.21</v>
      </c>
      <c r="M18" s="206">
        <v>0</v>
      </c>
      <c r="N18" s="206">
        <v>28.38</v>
      </c>
      <c r="O18" s="206">
        <v>47.63</v>
      </c>
      <c r="P18" s="206">
        <v>58.41</v>
      </c>
      <c r="Q18" s="206">
        <v>2.5099999999999998</v>
      </c>
      <c r="R18" s="206">
        <v>5</v>
      </c>
      <c r="S18" s="206">
        <v>3.02</v>
      </c>
      <c r="T18" s="206">
        <v>0</v>
      </c>
      <c r="U18" s="206">
        <v>264.27999999999997</v>
      </c>
      <c r="V18" s="206">
        <v>0</v>
      </c>
      <c r="W18" s="206">
        <v>4.79</v>
      </c>
      <c r="X18" s="206">
        <v>9.58</v>
      </c>
      <c r="Y18" s="206">
        <v>0</v>
      </c>
      <c r="Z18" s="206">
        <v>30</v>
      </c>
      <c r="AA18" s="206">
        <v>12.93</v>
      </c>
      <c r="AB18" s="206">
        <v>0</v>
      </c>
      <c r="AC18" s="206">
        <v>8.84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82.17</v>
      </c>
      <c r="L19" s="206">
        <v>18.21</v>
      </c>
      <c r="M19" s="206">
        <v>0</v>
      </c>
      <c r="N19" s="206">
        <v>28.38</v>
      </c>
      <c r="O19" s="206">
        <v>47.63</v>
      </c>
      <c r="P19" s="206">
        <v>58.41</v>
      </c>
      <c r="Q19" s="206">
        <v>2.52</v>
      </c>
      <c r="R19" s="206">
        <v>5</v>
      </c>
      <c r="S19" s="206">
        <v>3</v>
      </c>
      <c r="T19" s="206">
        <v>0</v>
      </c>
      <c r="U19" s="206">
        <v>264.27999999999997</v>
      </c>
      <c r="V19" s="206">
        <v>0</v>
      </c>
      <c r="W19" s="206">
        <v>4.79</v>
      </c>
      <c r="X19" s="206">
        <v>9.58</v>
      </c>
      <c r="Y19" s="206">
        <v>0</v>
      </c>
      <c r="Z19" s="206">
        <v>30</v>
      </c>
      <c r="AA19" s="206">
        <v>12.93</v>
      </c>
      <c r="AB19" s="206">
        <v>0</v>
      </c>
      <c r="AC19" s="206">
        <v>8.84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48.58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82.16</v>
      </c>
      <c r="L20" s="206">
        <v>18.21</v>
      </c>
      <c r="M20" s="206">
        <v>0</v>
      </c>
      <c r="N20" s="206">
        <v>28.38</v>
      </c>
      <c r="O20" s="206">
        <v>47.63</v>
      </c>
      <c r="P20" s="206">
        <v>58.41</v>
      </c>
      <c r="Q20" s="206">
        <v>2.52</v>
      </c>
      <c r="R20" s="206">
        <v>5</v>
      </c>
      <c r="S20" s="206">
        <v>3</v>
      </c>
      <c r="T20" s="206">
        <v>0</v>
      </c>
      <c r="U20" s="206">
        <v>264.27999999999997</v>
      </c>
      <c r="V20" s="206">
        <v>0</v>
      </c>
      <c r="W20" s="206">
        <v>4.79</v>
      </c>
      <c r="X20" s="206">
        <v>9.58</v>
      </c>
      <c r="Y20" s="206">
        <v>0</v>
      </c>
      <c r="Z20" s="206">
        <v>30</v>
      </c>
      <c r="AA20" s="206">
        <v>12.93</v>
      </c>
      <c r="AB20" s="206">
        <v>0</v>
      </c>
      <c r="AC20" s="206">
        <v>8.84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48.58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82.57</v>
      </c>
      <c r="L21" s="206">
        <v>18.21</v>
      </c>
      <c r="M21" s="206">
        <v>0</v>
      </c>
      <c r="N21" s="206">
        <v>28.38</v>
      </c>
      <c r="O21" s="206">
        <v>47.63</v>
      </c>
      <c r="P21" s="206">
        <v>58.41</v>
      </c>
      <c r="Q21" s="206">
        <v>2.52</v>
      </c>
      <c r="R21" s="206">
        <v>5</v>
      </c>
      <c r="S21" s="206">
        <v>3.04</v>
      </c>
      <c r="T21" s="206">
        <v>0</v>
      </c>
      <c r="U21" s="206">
        <v>264.27999999999997</v>
      </c>
      <c r="V21" s="206">
        <v>0</v>
      </c>
      <c r="W21" s="206">
        <v>4.79</v>
      </c>
      <c r="X21" s="206">
        <v>9.58</v>
      </c>
      <c r="Y21" s="206">
        <v>0</v>
      </c>
      <c r="Z21" s="206">
        <v>42.15</v>
      </c>
      <c r="AA21" s="206">
        <v>12.93</v>
      </c>
      <c r="AB21" s="206">
        <v>0</v>
      </c>
      <c r="AC21" s="206">
        <v>8.84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48.58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82.4</v>
      </c>
      <c r="L22" s="206">
        <v>18.21</v>
      </c>
      <c r="M22" s="206">
        <v>0</v>
      </c>
      <c r="N22" s="206">
        <v>28.38</v>
      </c>
      <c r="O22" s="206">
        <v>47.63</v>
      </c>
      <c r="P22" s="206">
        <v>58.41</v>
      </c>
      <c r="Q22" s="206">
        <v>2.44</v>
      </c>
      <c r="R22" s="206">
        <v>5</v>
      </c>
      <c r="S22" s="206">
        <v>3</v>
      </c>
      <c r="T22" s="206">
        <v>0</v>
      </c>
      <c r="U22" s="206">
        <v>264.27999999999997</v>
      </c>
      <c r="V22" s="206">
        <v>0</v>
      </c>
      <c r="W22" s="206">
        <v>4.79</v>
      </c>
      <c r="X22" s="206">
        <v>9.58</v>
      </c>
      <c r="Y22" s="206">
        <v>0</v>
      </c>
      <c r="Z22" s="206">
        <v>42.15</v>
      </c>
      <c r="AA22" s="206">
        <v>12.93</v>
      </c>
      <c r="AB22" s="206">
        <v>0</v>
      </c>
      <c r="AC22" s="206">
        <v>8.84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48.58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81.96</v>
      </c>
      <c r="L23" s="206">
        <v>18.21</v>
      </c>
      <c r="M23" s="206">
        <v>0</v>
      </c>
      <c r="N23" s="206">
        <v>28.38</v>
      </c>
      <c r="O23" s="206">
        <v>47.63</v>
      </c>
      <c r="P23" s="206">
        <v>58.41</v>
      </c>
      <c r="Q23" s="206">
        <v>2.67</v>
      </c>
      <c r="R23" s="206">
        <v>4.79</v>
      </c>
      <c r="S23" s="206">
        <v>2.88</v>
      </c>
      <c r="T23" s="206">
        <v>0</v>
      </c>
      <c r="U23" s="206">
        <v>264.27999999999997</v>
      </c>
      <c r="V23" s="206">
        <v>0</v>
      </c>
      <c r="W23" s="206">
        <v>4.79</v>
      </c>
      <c r="X23" s="206">
        <v>9.58</v>
      </c>
      <c r="Y23" s="206">
        <v>0</v>
      </c>
      <c r="Z23" s="206">
        <v>62.69</v>
      </c>
      <c r="AA23" s="206">
        <v>12.93</v>
      </c>
      <c r="AB23" s="206">
        <v>0</v>
      </c>
      <c r="AC23" s="206">
        <v>8.84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46.28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79.099999999999994</v>
      </c>
      <c r="L24" s="206">
        <v>18.21</v>
      </c>
      <c r="M24" s="206">
        <v>0</v>
      </c>
      <c r="N24" s="206">
        <v>28.38</v>
      </c>
      <c r="O24" s="206">
        <v>47.63</v>
      </c>
      <c r="P24" s="206">
        <v>58.41</v>
      </c>
      <c r="Q24" s="206">
        <v>2.67</v>
      </c>
      <c r="R24" s="206">
        <v>4.79</v>
      </c>
      <c r="S24" s="206">
        <v>2.88</v>
      </c>
      <c r="T24" s="206">
        <v>0</v>
      </c>
      <c r="U24" s="206">
        <v>264.27999999999997</v>
      </c>
      <c r="V24" s="206">
        <v>0</v>
      </c>
      <c r="W24" s="206">
        <v>4.79</v>
      </c>
      <c r="X24" s="206">
        <v>34.49</v>
      </c>
      <c r="Y24" s="206">
        <v>0</v>
      </c>
      <c r="Z24" s="206">
        <v>60.07</v>
      </c>
      <c r="AA24" s="206">
        <v>9.58</v>
      </c>
      <c r="AB24" s="206">
        <v>0</v>
      </c>
      <c r="AC24" s="206">
        <v>8.84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46.28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76.66</v>
      </c>
      <c r="L25" s="206">
        <v>18.21</v>
      </c>
      <c r="M25" s="206">
        <v>0</v>
      </c>
      <c r="N25" s="206">
        <v>28.38</v>
      </c>
      <c r="O25" s="206">
        <v>47.63</v>
      </c>
      <c r="P25" s="206">
        <v>58.41</v>
      </c>
      <c r="Q25" s="206">
        <v>1</v>
      </c>
      <c r="R25" s="206">
        <v>4.79</v>
      </c>
      <c r="S25" s="206">
        <v>2.89</v>
      </c>
      <c r="T25" s="206">
        <v>0</v>
      </c>
      <c r="U25" s="206">
        <v>264.27999999999997</v>
      </c>
      <c r="V25" s="206">
        <v>0</v>
      </c>
      <c r="W25" s="206">
        <v>4.41</v>
      </c>
      <c r="X25" s="206">
        <v>34.49</v>
      </c>
      <c r="Y25" s="206">
        <v>0</v>
      </c>
      <c r="Z25" s="206">
        <v>60.07</v>
      </c>
      <c r="AA25" s="206">
        <v>9.58</v>
      </c>
      <c r="AB25" s="206">
        <v>0</v>
      </c>
      <c r="AC25" s="206">
        <v>8.84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46.28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76.66</v>
      </c>
      <c r="L26" s="206">
        <v>18.21</v>
      </c>
      <c r="M26" s="206">
        <v>0</v>
      </c>
      <c r="N26" s="206">
        <v>28.38</v>
      </c>
      <c r="O26" s="206">
        <v>47.63</v>
      </c>
      <c r="P26" s="206">
        <v>58.41</v>
      </c>
      <c r="Q26" s="206">
        <v>1</v>
      </c>
      <c r="R26" s="206">
        <v>4.79</v>
      </c>
      <c r="S26" s="206">
        <v>2.9</v>
      </c>
      <c r="T26" s="206">
        <v>0</v>
      </c>
      <c r="U26" s="206">
        <v>264.27999999999997</v>
      </c>
      <c r="V26" s="206">
        <v>0</v>
      </c>
      <c r="W26" s="206">
        <v>5</v>
      </c>
      <c r="X26" s="206">
        <v>34.49</v>
      </c>
      <c r="Y26" s="206">
        <v>0</v>
      </c>
      <c r="Z26" s="206">
        <v>60.07</v>
      </c>
      <c r="AA26" s="206">
        <v>19.47</v>
      </c>
      <c r="AB26" s="206">
        <v>0</v>
      </c>
      <c r="AC26" s="206">
        <v>8.84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46.28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73.25</v>
      </c>
      <c r="L27" s="206">
        <v>18.21</v>
      </c>
      <c r="M27" s="206">
        <v>0</v>
      </c>
      <c r="N27" s="206">
        <v>28.38</v>
      </c>
      <c r="O27" s="206">
        <v>47.63</v>
      </c>
      <c r="P27" s="206">
        <v>58.41</v>
      </c>
      <c r="Q27" s="206">
        <v>3.44</v>
      </c>
      <c r="R27" s="206">
        <v>6.47</v>
      </c>
      <c r="S27" s="206">
        <v>4.28</v>
      </c>
      <c r="T27" s="206">
        <v>0</v>
      </c>
      <c r="U27" s="206">
        <v>264.27999999999997</v>
      </c>
      <c r="V27" s="206">
        <v>3.52</v>
      </c>
      <c r="W27" s="206">
        <v>9.3800000000000008</v>
      </c>
      <c r="X27" s="206">
        <v>34.409999999999997</v>
      </c>
      <c r="Y27" s="206">
        <v>0</v>
      </c>
      <c r="Z27" s="206">
        <v>60.07</v>
      </c>
      <c r="AA27" s="206">
        <v>19.47</v>
      </c>
      <c r="AB27" s="206">
        <v>0</v>
      </c>
      <c r="AC27" s="206">
        <v>8.84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45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157.78</v>
      </c>
      <c r="L28" s="206">
        <v>61.61</v>
      </c>
      <c r="M28" s="206">
        <v>0</v>
      </c>
      <c r="N28" s="206">
        <v>28.38</v>
      </c>
      <c r="O28" s="206">
        <v>47.63</v>
      </c>
      <c r="P28" s="206">
        <v>58.41</v>
      </c>
      <c r="Q28" s="206">
        <v>4.51</v>
      </c>
      <c r="R28" s="206">
        <v>8.39</v>
      </c>
      <c r="S28" s="206">
        <v>5.53</v>
      </c>
      <c r="T28" s="206">
        <v>0</v>
      </c>
      <c r="U28" s="206">
        <v>264.27999999999997</v>
      </c>
      <c r="V28" s="206">
        <v>4.2699999999999996</v>
      </c>
      <c r="W28" s="206">
        <v>9.76</v>
      </c>
      <c r="X28" s="206">
        <v>34.5</v>
      </c>
      <c r="Y28" s="206">
        <v>0</v>
      </c>
      <c r="Z28" s="206">
        <v>60.07</v>
      </c>
      <c r="AA28" s="206">
        <v>19.47</v>
      </c>
      <c r="AB28" s="206">
        <v>0</v>
      </c>
      <c r="AC28" s="206">
        <v>8.84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45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0.01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157.78</v>
      </c>
      <c r="L29" s="206">
        <v>62.49</v>
      </c>
      <c r="M29" s="206">
        <v>0</v>
      </c>
      <c r="N29" s="206">
        <v>28.38</v>
      </c>
      <c r="O29" s="206">
        <v>47.63</v>
      </c>
      <c r="P29" s="206">
        <v>58.41</v>
      </c>
      <c r="Q29" s="206">
        <v>5.25</v>
      </c>
      <c r="R29" s="206">
        <v>10.11</v>
      </c>
      <c r="S29" s="206">
        <v>6.33</v>
      </c>
      <c r="T29" s="206">
        <v>0</v>
      </c>
      <c r="U29" s="206">
        <v>264.27999999999997</v>
      </c>
      <c r="V29" s="206">
        <v>4.42</v>
      </c>
      <c r="W29" s="206">
        <v>6.94</v>
      </c>
      <c r="X29" s="206">
        <v>26.25</v>
      </c>
      <c r="Y29" s="206">
        <v>0</v>
      </c>
      <c r="Z29" s="206">
        <v>60.07</v>
      </c>
      <c r="AA29" s="206">
        <v>19.47</v>
      </c>
      <c r="AB29" s="206">
        <v>0</v>
      </c>
      <c r="AC29" s="206">
        <v>8.84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45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0.01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157.78</v>
      </c>
      <c r="L30" s="206">
        <v>62.61</v>
      </c>
      <c r="M30" s="206">
        <v>0</v>
      </c>
      <c r="N30" s="206">
        <v>28.38</v>
      </c>
      <c r="O30" s="206">
        <v>47.63</v>
      </c>
      <c r="P30" s="206">
        <v>58.41</v>
      </c>
      <c r="Q30" s="206">
        <v>5.25</v>
      </c>
      <c r="R30" s="206">
        <v>10.16</v>
      </c>
      <c r="S30" s="206">
        <v>6.33</v>
      </c>
      <c r="T30" s="206">
        <v>0</v>
      </c>
      <c r="U30" s="206">
        <v>264.27999999999997</v>
      </c>
      <c r="V30" s="206">
        <v>4.42</v>
      </c>
      <c r="W30" s="206">
        <v>6.94</v>
      </c>
      <c r="X30" s="206">
        <v>26.25</v>
      </c>
      <c r="Y30" s="206">
        <v>0</v>
      </c>
      <c r="Z30" s="206">
        <v>60.07</v>
      </c>
      <c r="AA30" s="206">
        <v>19.47</v>
      </c>
      <c r="AB30" s="206">
        <v>0</v>
      </c>
      <c r="AC30" s="206">
        <v>8.84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45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1.07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157.78</v>
      </c>
      <c r="L31" s="206">
        <v>62.61</v>
      </c>
      <c r="M31" s="206">
        <v>0</v>
      </c>
      <c r="N31" s="206">
        <v>28.38</v>
      </c>
      <c r="O31" s="206">
        <v>47.63</v>
      </c>
      <c r="P31" s="206">
        <v>58.41</v>
      </c>
      <c r="Q31" s="206">
        <v>5.25</v>
      </c>
      <c r="R31" s="206">
        <v>10.16</v>
      </c>
      <c r="S31" s="206">
        <v>6.33</v>
      </c>
      <c r="T31" s="206">
        <v>0</v>
      </c>
      <c r="U31" s="206">
        <v>264.27999999999997</v>
      </c>
      <c r="V31" s="206">
        <v>4.42</v>
      </c>
      <c r="W31" s="206">
        <v>6.94</v>
      </c>
      <c r="X31" s="206">
        <v>26.25</v>
      </c>
      <c r="Y31" s="206">
        <v>0</v>
      </c>
      <c r="Z31" s="206">
        <v>60.07</v>
      </c>
      <c r="AA31" s="206">
        <v>19.47</v>
      </c>
      <c r="AB31" s="206">
        <v>0</v>
      </c>
      <c r="AC31" s="206">
        <v>8.84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45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4.6900000000000004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157.78</v>
      </c>
      <c r="L32" s="206">
        <v>62.61</v>
      </c>
      <c r="M32" s="206">
        <v>0</v>
      </c>
      <c r="N32" s="206">
        <v>28.38</v>
      </c>
      <c r="O32" s="206">
        <v>47.63</v>
      </c>
      <c r="P32" s="206">
        <v>58.41</v>
      </c>
      <c r="Q32" s="206">
        <v>5.25</v>
      </c>
      <c r="R32" s="206">
        <v>10.16</v>
      </c>
      <c r="S32" s="206">
        <v>6.33</v>
      </c>
      <c r="T32" s="206">
        <v>0</v>
      </c>
      <c r="U32" s="206">
        <v>264.27999999999997</v>
      </c>
      <c r="V32" s="206">
        <v>4.42</v>
      </c>
      <c r="W32" s="206">
        <v>6.94</v>
      </c>
      <c r="X32" s="206">
        <v>26.25</v>
      </c>
      <c r="Y32" s="206">
        <v>0</v>
      </c>
      <c r="Z32" s="206">
        <v>60.07</v>
      </c>
      <c r="AA32" s="206">
        <v>19.47</v>
      </c>
      <c r="AB32" s="206">
        <v>0</v>
      </c>
      <c r="AC32" s="206">
        <v>8.84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45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9.31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157.78</v>
      </c>
      <c r="L33" s="206">
        <v>62.61</v>
      </c>
      <c r="M33" s="206">
        <v>0</v>
      </c>
      <c r="N33" s="206">
        <v>28.38</v>
      </c>
      <c r="O33" s="206">
        <v>47.63</v>
      </c>
      <c r="P33" s="206">
        <v>58.41</v>
      </c>
      <c r="Q33" s="206">
        <v>5.25</v>
      </c>
      <c r="R33" s="206">
        <v>10.16</v>
      </c>
      <c r="S33" s="206">
        <v>6.33</v>
      </c>
      <c r="T33" s="206">
        <v>0</v>
      </c>
      <c r="U33" s="206">
        <v>264.27999999999997</v>
      </c>
      <c r="V33" s="206">
        <v>4.42</v>
      </c>
      <c r="W33" s="206">
        <v>9.76</v>
      </c>
      <c r="X33" s="206">
        <v>23.23</v>
      </c>
      <c r="Y33" s="206">
        <v>0</v>
      </c>
      <c r="Z33" s="206">
        <v>60.07</v>
      </c>
      <c r="AA33" s="206">
        <v>19.47</v>
      </c>
      <c r="AB33" s="206">
        <v>0</v>
      </c>
      <c r="AC33" s="206">
        <v>8.84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15.12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157.78</v>
      </c>
      <c r="L34" s="206">
        <v>62.61</v>
      </c>
      <c r="M34" s="206">
        <v>0</v>
      </c>
      <c r="N34" s="206">
        <v>28.38</v>
      </c>
      <c r="O34" s="206">
        <v>47.63</v>
      </c>
      <c r="P34" s="206">
        <v>58.41</v>
      </c>
      <c r="Q34" s="206">
        <v>5.25</v>
      </c>
      <c r="R34" s="206">
        <v>10.16</v>
      </c>
      <c r="S34" s="206">
        <v>6.33</v>
      </c>
      <c r="T34" s="206">
        <v>0</v>
      </c>
      <c r="U34" s="206">
        <v>264.27999999999997</v>
      </c>
      <c r="V34" s="206">
        <v>4.42</v>
      </c>
      <c r="W34" s="206">
        <v>9.76</v>
      </c>
      <c r="X34" s="206">
        <v>23.23</v>
      </c>
      <c r="Y34" s="206">
        <v>0</v>
      </c>
      <c r="Z34" s="206">
        <v>60.07</v>
      </c>
      <c r="AA34" s="206">
        <v>19.47</v>
      </c>
      <c r="AB34" s="206">
        <v>0</v>
      </c>
      <c r="AC34" s="206">
        <v>8.84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25.15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157.78</v>
      </c>
      <c r="L35" s="206">
        <v>62.61</v>
      </c>
      <c r="M35" s="206">
        <v>0</v>
      </c>
      <c r="N35" s="206">
        <v>28.38</v>
      </c>
      <c r="O35" s="206">
        <v>47.63</v>
      </c>
      <c r="P35" s="206">
        <v>58.41</v>
      </c>
      <c r="Q35" s="206">
        <v>5.25</v>
      </c>
      <c r="R35" s="206">
        <v>10.16</v>
      </c>
      <c r="S35" s="206">
        <v>6.33</v>
      </c>
      <c r="T35" s="206">
        <v>0</v>
      </c>
      <c r="U35" s="206">
        <v>264.27999999999997</v>
      </c>
      <c r="V35" s="206">
        <v>4.42</v>
      </c>
      <c r="W35" s="206">
        <v>9.76</v>
      </c>
      <c r="X35" s="206">
        <v>23.23</v>
      </c>
      <c r="Y35" s="206">
        <v>0</v>
      </c>
      <c r="Z35" s="206">
        <v>60.07</v>
      </c>
      <c r="AA35" s="206">
        <v>19.47</v>
      </c>
      <c r="AB35" s="206">
        <v>0</v>
      </c>
      <c r="AC35" s="206">
        <v>8.84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24.35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157.78</v>
      </c>
      <c r="L36" s="206">
        <v>62.61</v>
      </c>
      <c r="M36" s="206">
        <v>0</v>
      </c>
      <c r="N36" s="206">
        <v>28.38</v>
      </c>
      <c r="O36" s="206">
        <v>47.63</v>
      </c>
      <c r="P36" s="206">
        <v>58.41</v>
      </c>
      <c r="Q36" s="206">
        <v>5.25</v>
      </c>
      <c r="R36" s="206">
        <v>10.16</v>
      </c>
      <c r="S36" s="206">
        <v>6.33</v>
      </c>
      <c r="T36" s="206">
        <v>0</v>
      </c>
      <c r="U36" s="206">
        <v>264.27999999999997</v>
      </c>
      <c r="V36" s="206">
        <v>4.42</v>
      </c>
      <c r="W36" s="206">
        <v>9.76</v>
      </c>
      <c r="X36" s="206">
        <v>23.23</v>
      </c>
      <c r="Y36" s="206">
        <v>0</v>
      </c>
      <c r="Z36" s="206">
        <v>60.07</v>
      </c>
      <c r="AA36" s="206">
        <v>19.47</v>
      </c>
      <c r="AB36" s="206">
        <v>0</v>
      </c>
      <c r="AC36" s="206">
        <v>8.84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24.35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157.78</v>
      </c>
      <c r="L37" s="206">
        <v>62.61</v>
      </c>
      <c r="M37" s="206">
        <v>0</v>
      </c>
      <c r="N37" s="206">
        <v>28.38</v>
      </c>
      <c r="O37" s="206">
        <v>47.63</v>
      </c>
      <c r="P37" s="206">
        <v>58.41</v>
      </c>
      <c r="Q37" s="206">
        <v>5.25</v>
      </c>
      <c r="R37" s="206">
        <v>10.16</v>
      </c>
      <c r="S37" s="206">
        <v>6.33</v>
      </c>
      <c r="T37" s="206">
        <v>0</v>
      </c>
      <c r="U37" s="206">
        <v>264.27999999999997</v>
      </c>
      <c r="V37" s="206">
        <v>4.42</v>
      </c>
      <c r="W37" s="206">
        <v>6.94</v>
      </c>
      <c r="X37" s="206">
        <v>23.23</v>
      </c>
      <c r="Y37" s="206">
        <v>0</v>
      </c>
      <c r="Z37" s="206">
        <v>60.07</v>
      </c>
      <c r="AA37" s="206">
        <v>19.47</v>
      </c>
      <c r="AB37" s="206">
        <v>0</v>
      </c>
      <c r="AC37" s="206">
        <v>8.84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24.35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157.78</v>
      </c>
      <c r="L38" s="206">
        <v>62.61</v>
      </c>
      <c r="M38" s="206">
        <v>0</v>
      </c>
      <c r="N38" s="206">
        <v>28.38</v>
      </c>
      <c r="O38" s="206">
        <v>47.63</v>
      </c>
      <c r="P38" s="206">
        <v>58.41</v>
      </c>
      <c r="Q38" s="206">
        <v>5.25</v>
      </c>
      <c r="R38" s="206">
        <v>10.16</v>
      </c>
      <c r="S38" s="206">
        <v>6.33</v>
      </c>
      <c r="T38" s="206">
        <v>0</v>
      </c>
      <c r="U38" s="206">
        <v>264.27999999999997</v>
      </c>
      <c r="V38" s="206">
        <v>4.42</v>
      </c>
      <c r="W38" s="206">
        <v>6.94</v>
      </c>
      <c r="X38" s="206">
        <v>23.23</v>
      </c>
      <c r="Y38" s="206">
        <v>0</v>
      </c>
      <c r="Z38" s="206">
        <v>60.07</v>
      </c>
      <c r="AA38" s="206">
        <v>19.47</v>
      </c>
      <c r="AB38" s="206">
        <v>0</v>
      </c>
      <c r="AC38" s="206">
        <v>8.84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24.35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157.78</v>
      </c>
      <c r="L39" s="206">
        <v>62.61</v>
      </c>
      <c r="M39" s="206">
        <v>0</v>
      </c>
      <c r="N39" s="206">
        <v>28.38</v>
      </c>
      <c r="O39" s="206">
        <v>47.63</v>
      </c>
      <c r="P39" s="206">
        <v>58.41</v>
      </c>
      <c r="Q39" s="206">
        <v>5.25</v>
      </c>
      <c r="R39" s="206">
        <v>10.16</v>
      </c>
      <c r="S39" s="206">
        <v>6.33</v>
      </c>
      <c r="T39" s="206">
        <v>0</v>
      </c>
      <c r="U39" s="206">
        <v>264.27999999999997</v>
      </c>
      <c r="V39" s="206">
        <v>4.42</v>
      </c>
      <c r="W39" s="206">
        <v>9.76</v>
      </c>
      <c r="X39" s="206">
        <v>23.23</v>
      </c>
      <c r="Y39" s="206">
        <v>0</v>
      </c>
      <c r="Z39" s="206">
        <v>60.07</v>
      </c>
      <c r="AA39" s="206">
        <v>19.47</v>
      </c>
      <c r="AB39" s="206">
        <v>0</v>
      </c>
      <c r="AC39" s="206">
        <v>8.84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24.35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157.78</v>
      </c>
      <c r="L40" s="206">
        <v>62.61</v>
      </c>
      <c r="M40" s="206">
        <v>0</v>
      </c>
      <c r="N40" s="206">
        <v>28.38</v>
      </c>
      <c r="O40" s="206">
        <v>47.63</v>
      </c>
      <c r="P40" s="206">
        <v>58.41</v>
      </c>
      <c r="Q40" s="206">
        <v>5.25</v>
      </c>
      <c r="R40" s="206">
        <v>10.16</v>
      </c>
      <c r="S40" s="206">
        <v>6.33</v>
      </c>
      <c r="T40" s="206">
        <v>0</v>
      </c>
      <c r="U40" s="206">
        <v>264.27999999999997</v>
      </c>
      <c r="V40" s="206">
        <v>4.42</v>
      </c>
      <c r="W40" s="206">
        <v>9.76</v>
      </c>
      <c r="X40" s="206">
        <v>23.23</v>
      </c>
      <c r="Y40" s="206">
        <v>0</v>
      </c>
      <c r="Z40" s="206">
        <v>60.07</v>
      </c>
      <c r="AA40" s="206">
        <v>19.47</v>
      </c>
      <c r="AB40" s="206">
        <v>0</v>
      </c>
      <c r="AC40" s="206">
        <v>8.84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24.35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157.78</v>
      </c>
      <c r="L41" s="206">
        <v>62.61</v>
      </c>
      <c r="M41" s="206">
        <v>0</v>
      </c>
      <c r="N41" s="206">
        <v>28.38</v>
      </c>
      <c r="O41" s="206">
        <v>47.63</v>
      </c>
      <c r="P41" s="206">
        <v>58.41</v>
      </c>
      <c r="Q41" s="206">
        <v>5.25</v>
      </c>
      <c r="R41" s="206">
        <v>10.16</v>
      </c>
      <c r="S41" s="206">
        <v>6.33</v>
      </c>
      <c r="T41" s="206">
        <v>0</v>
      </c>
      <c r="U41" s="206">
        <v>264.27999999999997</v>
      </c>
      <c r="V41" s="206">
        <v>4.42</v>
      </c>
      <c r="W41" s="206">
        <v>9.4700000000000006</v>
      </c>
      <c r="X41" s="206">
        <v>32.950000000000003</v>
      </c>
      <c r="Y41" s="206">
        <v>0</v>
      </c>
      <c r="Z41" s="206">
        <v>60.07</v>
      </c>
      <c r="AA41" s="206">
        <v>19.47</v>
      </c>
      <c r="AB41" s="206">
        <v>0</v>
      </c>
      <c r="AC41" s="206">
        <v>8.84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24.35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157.78</v>
      </c>
      <c r="L42" s="206">
        <v>62.61</v>
      </c>
      <c r="M42" s="206">
        <v>0</v>
      </c>
      <c r="N42" s="206">
        <v>28.38</v>
      </c>
      <c r="O42" s="206">
        <v>47.63</v>
      </c>
      <c r="P42" s="206">
        <v>58.41</v>
      </c>
      <c r="Q42" s="206">
        <v>5.25</v>
      </c>
      <c r="R42" s="206">
        <v>10.16</v>
      </c>
      <c r="S42" s="206">
        <v>6.33</v>
      </c>
      <c r="T42" s="206">
        <v>0</v>
      </c>
      <c r="U42" s="206">
        <v>264.27999999999997</v>
      </c>
      <c r="V42" s="206">
        <v>4.42</v>
      </c>
      <c r="W42" s="206">
        <v>9.4700000000000006</v>
      </c>
      <c r="X42" s="206">
        <v>32.950000000000003</v>
      </c>
      <c r="Y42" s="206">
        <v>0</v>
      </c>
      <c r="Z42" s="206">
        <v>60.07</v>
      </c>
      <c r="AA42" s="206">
        <v>19.47</v>
      </c>
      <c r="AB42" s="206">
        <v>0</v>
      </c>
      <c r="AC42" s="206">
        <v>8.84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24.35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157.78</v>
      </c>
      <c r="L43" s="206">
        <v>62.61</v>
      </c>
      <c r="M43" s="206">
        <v>0</v>
      </c>
      <c r="N43" s="206">
        <v>28.38</v>
      </c>
      <c r="O43" s="206">
        <v>47.63</v>
      </c>
      <c r="P43" s="206">
        <v>58.41</v>
      </c>
      <c r="Q43" s="206">
        <v>5.25</v>
      </c>
      <c r="R43" s="206">
        <v>10.16</v>
      </c>
      <c r="S43" s="206">
        <v>6.33</v>
      </c>
      <c r="T43" s="206">
        <v>0</v>
      </c>
      <c r="U43" s="206">
        <v>264.27999999999997</v>
      </c>
      <c r="V43" s="206">
        <v>4.42</v>
      </c>
      <c r="W43" s="206">
        <v>9.4700000000000006</v>
      </c>
      <c r="X43" s="206">
        <v>32.950000000000003</v>
      </c>
      <c r="Y43" s="206">
        <v>0</v>
      </c>
      <c r="Z43" s="206">
        <v>60.07</v>
      </c>
      <c r="AA43" s="206">
        <v>19.47</v>
      </c>
      <c r="AB43" s="206">
        <v>0</v>
      </c>
      <c r="AC43" s="206">
        <v>8.84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24.35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144.6</v>
      </c>
      <c r="L44" s="206">
        <v>62.61</v>
      </c>
      <c r="M44" s="206">
        <v>0</v>
      </c>
      <c r="N44" s="206">
        <v>28.38</v>
      </c>
      <c r="O44" s="206">
        <v>47.63</v>
      </c>
      <c r="P44" s="206">
        <v>58.41</v>
      </c>
      <c r="Q44" s="206">
        <v>5.25</v>
      </c>
      <c r="R44" s="206">
        <v>10.16</v>
      </c>
      <c r="S44" s="206">
        <v>6.33</v>
      </c>
      <c r="T44" s="206">
        <v>0</v>
      </c>
      <c r="U44" s="206">
        <v>264.27999999999997</v>
      </c>
      <c r="V44" s="206">
        <v>4.42</v>
      </c>
      <c r="W44" s="206">
        <v>9.4700000000000006</v>
      </c>
      <c r="X44" s="206">
        <v>32.950000000000003</v>
      </c>
      <c r="Y44" s="206">
        <v>0</v>
      </c>
      <c r="Z44" s="206">
        <v>60.07</v>
      </c>
      <c r="AA44" s="206">
        <v>19.47</v>
      </c>
      <c r="AB44" s="206">
        <v>0</v>
      </c>
      <c r="AC44" s="206">
        <v>8.84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24.35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131.41</v>
      </c>
      <c r="L45" s="206">
        <v>62.39</v>
      </c>
      <c r="M45" s="206">
        <v>0</v>
      </c>
      <c r="N45" s="206">
        <v>28.38</v>
      </c>
      <c r="O45" s="206">
        <v>47.63</v>
      </c>
      <c r="P45" s="206">
        <v>58.41</v>
      </c>
      <c r="Q45" s="206">
        <v>5.25</v>
      </c>
      <c r="R45" s="206">
        <v>10.16</v>
      </c>
      <c r="S45" s="206">
        <v>6.33</v>
      </c>
      <c r="T45" s="206">
        <v>0</v>
      </c>
      <c r="U45" s="206">
        <v>264.27999999999997</v>
      </c>
      <c r="V45" s="206">
        <v>4.42</v>
      </c>
      <c r="W45" s="206">
        <v>9.4700000000000006</v>
      </c>
      <c r="X45" s="206">
        <v>32.950000000000003</v>
      </c>
      <c r="Y45" s="206">
        <v>0</v>
      </c>
      <c r="Z45" s="206">
        <v>60.07</v>
      </c>
      <c r="AA45" s="206">
        <v>19.47</v>
      </c>
      <c r="AB45" s="206">
        <v>0</v>
      </c>
      <c r="AC45" s="206">
        <v>8.84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24.35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118.34</v>
      </c>
      <c r="L46" s="206">
        <v>62.39</v>
      </c>
      <c r="M46" s="206">
        <v>0</v>
      </c>
      <c r="N46" s="206">
        <v>28.38</v>
      </c>
      <c r="O46" s="206">
        <v>47.63</v>
      </c>
      <c r="P46" s="206">
        <v>58.41</v>
      </c>
      <c r="Q46" s="206">
        <v>5.25</v>
      </c>
      <c r="R46" s="206">
        <v>10.16</v>
      </c>
      <c r="S46" s="206">
        <v>6.33</v>
      </c>
      <c r="T46" s="206">
        <v>0</v>
      </c>
      <c r="U46" s="206">
        <v>264.27999999999997</v>
      </c>
      <c r="V46" s="206">
        <v>4.42</v>
      </c>
      <c r="W46" s="206">
        <v>9.4700000000000006</v>
      </c>
      <c r="X46" s="206">
        <v>32.950000000000003</v>
      </c>
      <c r="Y46" s="206">
        <v>0</v>
      </c>
      <c r="Z46" s="206">
        <v>60.07</v>
      </c>
      <c r="AA46" s="206">
        <v>19.47</v>
      </c>
      <c r="AB46" s="206">
        <v>0</v>
      </c>
      <c r="AC46" s="206">
        <v>8.84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45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24.35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118.34</v>
      </c>
      <c r="L47" s="206">
        <v>62.39</v>
      </c>
      <c r="M47" s="206">
        <v>0</v>
      </c>
      <c r="N47" s="206">
        <v>28.38</v>
      </c>
      <c r="O47" s="206">
        <v>47.63</v>
      </c>
      <c r="P47" s="206">
        <v>58.41</v>
      </c>
      <c r="Q47" s="206">
        <v>5.25</v>
      </c>
      <c r="R47" s="206">
        <v>10.16</v>
      </c>
      <c r="S47" s="206">
        <v>6.33</v>
      </c>
      <c r="T47" s="206">
        <v>0</v>
      </c>
      <c r="U47" s="206">
        <v>264.27999999999997</v>
      </c>
      <c r="V47" s="206">
        <v>4.42</v>
      </c>
      <c r="W47" s="206">
        <v>7.15</v>
      </c>
      <c r="X47" s="206">
        <v>23.23</v>
      </c>
      <c r="Y47" s="206">
        <v>0</v>
      </c>
      <c r="Z47" s="206">
        <v>60.07</v>
      </c>
      <c r="AA47" s="206">
        <v>19.47</v>
      </c>
      <c r="AB47" s="206">
        <v>0</v>
      </c>
      <c r="AC47" s="206">
        <v>8.84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45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24.35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118.34</v>
      </c>
      <c r="L48" s="206">
        <v>62.39</v>
      </c>
      <c r="M48" s="206">
        <v>0</v>
      </c>
      <c r="N48" s="206">
        <v>28.38</v>
      </c>
      <c r="O48" s="206">
        <v>47.63</v>
      </c>
      <c r="P48" s="206">
        <v>58.41</v>
      </c>
      <c r="Q48" s="206">
        <v>5.25</v>
      </c>
      <c r="R48" s="206">
        <v>10.16</v>
      </c>
      <c r="S48" s="206">
        <v>6.33</v>
      </c>
      <c r="T48" s="206">
        <v>0</v>
      </c>
      <c r="U48" s="206">
        <v>264.27999999999997</v>
      </c>
      <c r="V48" s="206">
        <v>4.42</v>
      </c>
      <c r="W48" s="206">
        <v>7.15</v>
      </c>
      <c r="X48" s="206">
        <v>23.23</v>
      </c>
      <c r="Y48" s="206">
        <v>0</v>
      </c>
      <c r="Z48" s="206">
        <v>60.07</v>
      </c>
      <c r="AA48" s="206">
        <v>19.47</v>
      </c>
      <c r="AB48" s="206">
        <v>0</v>
      </c>
      <c r="AC48" s="206">
        <v>8.84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45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24.35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118.34</v>
      </c>
      <c r="L49" s="206">
        <v>62.39</v>
      </c>
      <c r="M49" s="206">
        <v>0</v>
      </c>
      <c r="N49" s="206">
        <v>28.38</v>
      </c>
      <c r="O49" s="206">
        <v>47.63</v>
      </c>
      <c r="P49" s="206">
        <v>58.41</v>
      </c>
      <c r="Q49" s="206">
        <v>5.25</v>
      </c>
      <c r="R49" s="206">
        <v>10.16</v>
      </c>
      <c r="S49" s="206">
        <v>6.33</v>
      </c>
      <c r="T49" s="206">
        <v>0</v>
      </c>
      <c r="U49" s="206">
        <v>264.27999999999997</v>
      </c>
      <c r="V49" s="206">
        <v>4.42</v>
      </c>
      <c r="W49" s="206">
        <v>7.15</v>
      </c>
      <c r="X49" s="206">
        <v>23.23</v>
      </c>
      <c r="Y49" s="206">
        <v>0</v>
      </c>
      <c r="Z49" s="206">
        <v>60.07</v>
      </c>
      <c r="AA49" s="206">
        <v>19.47</v>
      </c>
      <c r="AB49" s="206">
        <v>0</v>
      </c>
      <c r="AC49" s="206">
        <v>8.84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45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24.35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118.34</v>
      </c>
      <c r="L50" s="206">
        <v>62.39</v>
      </c>
      <c r="M50" s="206">
        <v>0</v>
      </c>
      <c r="N50" s="206">
        <v>28.38</v>
      </c>
      <c r="O50" s="206">
        <v>47.63</v>
      </c>
      <c r="P50" s="206">
        <v>58.41</v>
      </c>
      <c r="Q50" s="206">
        <v>5.25</v>
      </c>
      <c r="R50" s="206">
        <v>10.16</v>
      </c>
      <c r="S50" s="206">
        <v>6.33</v>
      </c>
      <c r="T50" s="206">
        <v>0</v>
      </c>
      <c r="U50" s="206">
        <v>264.27999999999997</v>
      </c>
      <c r="V50" s="206">
        <v>4.42</v>
      </c>
      <c r="W50" s="206">
        <v>7.15</v>
      </c>
      <c r="X50" s="206">
        <v>23.23</v>
      </c>
      <c r="Y50" s="206">
        <v>0</v>
      </c>
      <c r="Z50" s="206">
        <v>60.07</v>
      </c>
      <c r="AA50" s="206">
        <v>19.47</v>
      </c>
      <c r="AB50" s="206">
        <v>0</v>
      </c>
      <c r="AC50" s="206">
        <v>11.7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47.56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24.35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117.92</v>
      </c>
      <c r="L51" s="206">
        <v>17.940000000000001</v>
      </c>
      <c r="M51" s="206">
        <v>0</v>
      </c>
      <c r="N51" s="206">
        <v>28.38</v>
      </c>
      <c r="O51" s="206">
        <v>47.63</v>
      </c>
      <c r="P51" s="206">
        <v>58.41</v>
      </c>
      <c r="Q51" s="206">
        <v>5.25</v>
      </c>
      <c r="R51" s="206">
        <v>10.16</v>
      </c>
      <c r="S51" s="206">
        <v>6.33</v>
      </c>
      <c r="T51" s="206">
        <v>0</v>
      </c>
      <c r="U51" s="206">
        <v>264.27999999999997</v>
      </c>
      <c r="V51" s="206">
        <v>4.41</v>
      </c>
      <c r="W51" s="206">
        <v>9.4700000000000006</v>
      </c>
      <c r="X51" s="206">
        <v>32.950000000000003</v>
      </c>
      <c r="Y51" s="206">
        <v>0</v>
      </c>
      <c r="Z51" s="206">
        <v>60.07</v>
      </c>
      <c r="AA51" s="206">
        <v>19.47</v>
      </c>
      <c r="AB51" s="206">
        <v>0</v>
      </c>
      <c r="AC51" s="206">
        <v>8.84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47.56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24.35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117.92</v>
      </c>
      <c r="L52" s="206">
        <v>17.88</v>
      </c>
      <c r="M52" s="206">
        <v>0</v>
      </c>
      <c r="N52" s="206">
        <v>28.38</v>
      </c>
      <c r="O52" s="206">
        <v>47.63</v>
      </c>
      <c r="P52" s="206">
        <v>58.41</v>
      </c>
      <c r="Q52" s="206">
        <v>5.25</v>
      </c>
      <c r="R52" s="206">
        <v>10.16</v>
      </c>
      <c r="S52" s="206">
        <v>6.33</v>
      </c>
      <c r="T52" s="206">
        <v>0</v>
      </c>
      <c r="U52" s="206">
        <v>264.27999999999997</v>
      </c>
      <c r="V52" s="206">
        <v>4.41</v>
      </c>
      <c r="W52" s="206">
        <v>9.4700000000000006</v>
      </c>
      <c r="X52" s="206">
        <v>32.950000000000003</v>
      </c>
      <c r="Y52" s="206">
        <v>0</v>
      </c>
      <c r="Z52" s="206">
        <v>60.07</v>
      </c>
      <c r="AA52" s="206">
        <v>19.47</v>
      </c>
      <c r="AB52" s="206">
        <v>0</v>
      </c>
      <c r="AC52" s="206">
        <v>8.84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47.56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24.35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76.73</v>
      </c>
      <c r="L53" s="206">
        <v>17.88</v>
      </c>
      <c r="M53" s="206">
        <v>0</v>
      </c>
      <c r="N53" s="206">
        <v>28.38</v>
      </c>
      <c r="O53" s="206">
        <v>47.63</v>
      </c>
      <c r="P53" s="206">
        <v>58.41</v>
      </c>
      <c r="Q53" s="206">
        <v>5.25</v>
      </c>
      <c r="R53" s="206">
        <v>10.16</v>
      </c>
      <c r="S53" s="206">
        <v>6.33</v>
      </c>
      <c r="T53" s="206">
        <v>0</v>
      </c>
      <c r="U53" s="206">
        <v>264.27999999999997</v>
      </c>
      <c r="V53" s="206">
        <v>3.85</v>
      </c>
      <c r="W53" s="206">
        <v>9.4700000000000006</v>
      </c>
      <c r="X53" s="206">
        <v>33.380000000000003</v>
      </c>
      <c r="Y53" s="206">
        <v>0</v>
      </c>
      <c r="Z53" s="206">
        <v>60.07</v>
      </c>
      <c r="AA53" s="206">
        <v>19.47</v>
      </c>
      <c r="AB53" s="206">
        <v>0</v>
      </c>
      <c r="AC53" s="206">
        <v>8.84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47.56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24.35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76.73</v>
      </c>
      <c r="L54" s="206">
        <v>18.09</v>
      </c>
      <c r="M54" s="206">
        <v>0</v>
      </c>
      <c r="N54" s="206">
        <v>28.38</v>
      </c>
      <c r="O54" s="206">
        <v>47.63</v>
      </c>
      <c r="P54" s="206">
        <v>58.41</v>
      </c>
      <c r="Q54" s="206">
        <v>5.25</v>
      </c>
      <c r="R54" s="206">
        <v>10.16</v>
      </c>
      <c r="S54" s="206">
        <v>6.33</v>
      </c>
      <c r="T54" s="206">
        <v>0</v>
      </c>
      <c r="U54" s="206">
        <v>264.27999999999997</v>
      </c>
      <c r="V54" s="206">
        <v>3.85</v>
      </c>
      <c r="W54" s="206">
        <v>9.4700000000000006</v>
      </c>
      <c r="X54" s="206">
        <v>33.380000000000003</v>
      </c>
      <c r="Y54" s="206">
        <v>0</v>
      </c>
      <c r="Z54" s="206">
        <v>60.07</v>
      </c>
      <c r="AA54" s="206">
        <v>19.47</v>
      </c>
      <c r="AB54" s="206">
        <v>0</v>
      </c>
      <c r="AC54" s="206">
        <v>8.84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47.56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24.35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76.73</v>
      </c>
      <c r="L55" s="206">
        <v>31.61</v>
      </c>
      <c r="M55" s="206">
        <v>0</v>
      </c>
      <c r="N55" s="206">
        <v>28.38</v>
      </c>
      <c r="O55" s="206">
        <v>47.63</v>
      </c>
      <c r="P55" s="206">
        <v>58.41</v>
      </c>
      <c r="Q55" s="206">
        <v>5.25</v>
      </c>
      <c r="R55" s="206">
        <v>10.16</v>
      </c>
      <c r="S55" s="206">
        <v>6.33</v>
      </c>
      <c r="T55" s="206">
        <v>0</v>
      </c>
      <c r="U55" s="206">
        <v>264.27999999999997</v>
      </c>
      <c r="V55" s="206">
        <v>3.85</v>
      </c>
      <c r="W55" s="206">
        <v>9.4700000000000006</v>
      </c>
      <c r="X55" s="206">
        <v>34.5</v>
      </c>
      <c r="Y55" s="206">
        <v>0</v>
      </c>
      <c r="Z55" s="206">
        <v>60.07</v>
      </c>
      <c r="AA55" s="206">
        <v>19.47</v>
      </c>
      <c r="AB55" s="206">
        <v>0</v>
      </c>
      <c r="AC55" s="206">
        <v>8.84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47.56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24.35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76.39</v>
      </c>
      <c r="L56" s="206">
        <v>18.09</v>
      </c>
      <c r="M56" s="206">
        <v>0</v>
      </c>
      <c r="N56" s="206">
        <v>28.38</v>
      </c>
      <c r="O56" s="206">
        <v>47.63</v>
      </c>
      <c r="P56" s="206">
        <v>58.41</v>
      </c>
      <c r="Q56" s="206">
        <v>0.96</v>
      </c>
      <c r="R56" s="206">
        <v>4.79</v>
      </c>
      <c r="S56" s="206">
        <v>2.87</v>
      </c>
      <c r="T56" s="206">
        <v>0</v>
      </c>
      <c r="U56" s="206">
        <v>264.27999999999997</v>
      </c>
      <c r="V56" s="206">
        <v>3.85</v>
      </c>
      <c r="W56" s="206">
        <v>9.4700000000000006</v>
      </c>
      <c r="X56" s="206">
        <v>34.5</v>
      </c>
      <c r="Y56" s="206">
        <v>0</v>
      </c>
      <c r="Z56" s="206">
        <v>60.07</v>
      </c>
      <c r="AA56" s="206">
        <v>19.47</v>
      </c>
      <c r="AB56" s="206">
        <v>0</v>
      </c>
      <c r="AC56" s="206">
        <v>8.6300000000000008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47.56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24.35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76.39</v>
      </c>
      <c r="L57" s="206">
        <v>18.09</v>
      </c>
      <c r="M57" s="206">
        <v>0</v>
      </c>
      <c r="N57" s="206">
        <v>28.38</v>
      </c>
      <c r="O57" s="206">
        <v>47.63</v>
      </c>
      <c r="P57" s="206">
        <v>58.41</v>
      </c>
      <c r="Q57" s="206">
        <v>0.96</v>
      </c>
      <c r="R57" s="206">
        <v>4.79</v>
      </c>
      <c r="S57" s="206">
        <v>2.87</v>
      </c>
      <c r="T57" s="206">
        <v>0</v>
      </c>
      <c r="U57" s="206">
        <v>264.27999999999997</v>
      </c>
      <c r="V57" s="206">
        <v>3.85</v>
      </c>
      <c r="W57" s="206">
        <v>9.4700000000000006</v>
      </c>
      <c r="X57" s="206">
        <v>34.5</v>
      </c>
      <c r="Y57" s="206">
        <v>0</v>
      </c>
      <c r="Z57" s="206">
        <v>60.07</v>
      </c>
      <c r="AA57" s="206">
        <v>19.47</v>
      </c>
      <c r="AB57" s="206">
        <v>0</v>
      </c>
      <c r="AC57" s="206">
        <v>8.6300000000000008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47.56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24.35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76.39</v>
      </c>
      <c r="L58" s="206">
        <v>18.09</v>
      </c>
      <c r="M58" s="206">
        <v>0</v>
      </c>
      <c r="N58" s="206">
        <v>28.38</v>
      </c>
      <c r="O58" s="206">
        <v>47.63</v>
      </c>
      <c r="P58" s="206">
        <v>58.41</v>
      </c>
      <c r="Q58" s="206">
        <v>0.96</v>
      </c>
      <c r="R58" s="206">
        <v>4.79</v>
      </c>
      <c r="S58" s="206">
        <v>2.87</v>
      </c>
      <c r="T58" s="206">
        <v>0</v>
      </c>
      <c r="U58" s="206">
        <v>264.27999999999997</v>
      </c>
      <c r="V58" s="206">
        <v>3.85</v>
      </c>
      <c r="W58" s="206">
        <v>9.4700000000000006</v>
      </c>
      <c r="X58" s="206">
        <v>34.5</v>
      </c>
      <c r="Y58" s="206">
        <v>0</v>
      </c>
      <c r="Z58" s="206">
        <v>60.07</v>
      </c>
      <c r="AA58" s="206">
        <v>19.47</v>
      </c>
      <c r="AB58" s="206">
        <v>0</v>
      </c>
      <c r="AC58" s="206">
        <v>8.6300000000000008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47.56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24.35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76.39</v>
      </c>
      <c r="L59" s="206">
        <v>18.09</v>
      </c>
      <c r="M59" s="206">
        <v>0</v>
      </c>
      <c r="N59" s="206">
        <v>28.38</v>
      </c>
      <c r="O59" s="206">
        <v>47.63</v>
      </c>
      <c r="P59" s="206">
        <v>58.41</v>
      </c>
      <c r="Q59" s="206">
        <v>0.96</v>
      </c>
      <c r="R59" s="206">
        <v>4.79</v>
      </c>
      <c r="S59" s="206">
        <v>2.87</v>
      </c>
      <c r="T59" s="206">
        <v>0</v>
      </c>
      <c r="U59" s="206">
        <v>264.27999999999997</v>
      </c>
      <c r="V59" s="206">
        <v>3.85</v>
      </c>
      <c r="W59" s="206">
        <v>9.4700000000000006</v>
      </c>
      <c r="X59" s="206">
        <v>33.380000000000003</v>
      </c>
      <c r="Y59" s="206">
        <v>0</v>
      </c>
      <c r="Z59" s="206">
        <v>60.07</v>
      </c>
      <c r="AA59" s="206">
        <v>19.47</v>
      </c>
      <c r="AB59" s="206">
        <v>0</v>
      </c>
      <c r="AC59" s="206">
        <v>8.6300000000000008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47.56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24.35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76.39</v>
      </c>
      <c r="L60" s="206">
        <v>18.09</v>
      </c>
      <c r="M60" s="206">
        <v>0</v>
      </c>
      <c r="N60" s="206">
        <v>28.38</v>
      </c>
      <c r="O60" s="206">
        <v>47.63</v>
      </c>
      <c r="P60" s="206">
        <v>58.41</v>
      </c>
      <c r="Q60" s="206">
        <v>0.96</v>
      </c>
      <c r="R60" s="206">
        <v>4.79</v>
      </c>
      <c r="S60" s="206">
        <v>2.87</v>
      </c>
      <c r="T60" s="206">
        <v>0</v>
      </c>
      <c r="U60" s="206">
        <v>264.27999999999997</v>
      </c>
      <c r="V60" s="206">
        <v>3.85</v>
      </c>
      <c r="W60" s="206">
        <v>9.4700000000000006</v>
      </c>
      <c r="X60" s="206">
        <v>23.23</v>
      </c>
      <c r="Y60" s="206">
        <v>0</v>
      </c>
      <c r="Z60" s="206">
        <v>60.07</v>
      </c>
      <c r="AA60" s="206">
        <v>19.47</v>
      </c>
      <c r="AB60" s="206">
        <v>0</v>
      </c>
      <c r="AC60" s="206">
        <v>8.6300000000000008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47.56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24.35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76.39</v>
      </c>
      <c r="L61" s="206">
        <v>18.09</v>
      </c>
      <c r="M61" s="206">
        <v>0</v>
      </c>
      <c r="N61" s="206">
        <v>28.38</v>
      </c>
      <c r="O61" s="206">
        <v>47.63</v>
      </c>
      <c r="P61" s="206">
        <v>58.41</v>
      </c>
      <c r="Q61" s="206">
        <v>0.96</v>
      </c>
      <c r="R61" s="206">
        <v>4.79</v>
      </c>
      <c r="S61" s="206">
        <v>2.87</v>
      </c>
      <c r="T61" s="206">
        <v>0</v>
      </c>
      <c r="U61" s="206">
        <v>264.27999999999997</v>
      </c>
      <c r="V61" s="206">
        <v>4.41</v>
      </c>
      <c r="W61" s="206">
        <v>9.4700000000000006</v>
      </c>
      <c r="X61" s="206">
        <v>34.5</v>
      </c>
      <c r="Y61" s="206">
        <v>0</v>
      </c>
      <c r="Z61" s="206">
        <v>60.07</v>
      </c>
      <c r="AA61" s="206">
        <v>19.47</v>
      </c>
      <c r="AB61" s="206">
        <v>0</v>
      </c>
      <c r="AC61" s="206">
        <v>8.6300000000000008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47.56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24.35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76.39</v>
      </c>
      <c r="L62" s="206">
        <v>18.09</v>
      </c>
      <c r="M62" s="206">
        <v>0</v>
      </c>
      <c r="N62" s="206">
        <v>28.38</v>
      </c>
      <c r="O62" s="206">
        <v>47.63</v>
      </c>
      <c r="P62" s="206">
        <v>58.41</v>
      </c>
      <c r="Q62" s="206">
        <v>0.96</v>
      </c>
      <c r="R62" s="206">
        <v>4.79</v>
      </c>
      <c r="S62" s="206">
        <v>2.87</v>
      </c>
      <c r="T62" s="206">
        <v>0</v>
      </c>
      <c r="U62" s="206">
        <v>264.27999999999997</v>
      </c>
      <c r="V62" s="206">
        <v>4.41</v>
      </c>
      <c r="W62" s="206">
        <v>9.4700000000000006</v>
      </c>
      <c r="X62" s="206">
        <v>34.5</v>
      </c>
      <c r="Y62" s="206">
        <v>0</v>
      </c>
      <c r="Z62" s="206">
        <v>60.07</v>
      </c>
      <c r="AA62" s="206">
        <v>19.47</v>
      </c>
      <c r="AB62" s="206">
        <v>0</v>
      </c>
      <c r="AC62" s="206">
        <v>8.6300000000000008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47.56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24.35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76.39</v>
      </c>
      <c r="L63" s="206">
        <v>18.09</v>
      </c>
      <c r="M63" s="206">
        <v>0</v>
      </c>
      <c r="N63" s="206">
        <v>28.38</v>
      </c>
      <c r="O63" s="206">
        <v>47.63</v>
      </c>
      <c r="P63" s="206">
        <v>58.41</v>
      </c>
      <c r="Q63" s="206">
        <v>0.96</v>
      </c>
      <c r="R63" s="206">
        <v>4.79</v>
      </c>
      <c r="S63" s="206">
        <v>2.87</v>
      </c>
      <c r="T63" s="206">
        <v>0</v>
      </c>
      <c r="U63" s="206">
        <v>264.27999999999997</v>
      </c>
      <c r="V63" s="206">
        <v>4.41</v>
      </c>
      <c r="W63" s="206">
        <v>9.4700000000000006</v>
      </c>
      <c r="X63" s="206">
        <v>34.5</v>
      </c>
      <c r="Y63" s="206">
        <v>0</v>
      </c>
      <c r="Z63" s="206">
        <v>60.07</v>
      </c>
      <c r="AA63" s="206">
        <v>19.47</v>
      </c>
      <c r="AB63" s="206">
        <v>0</v>
      </c>
      <c r="AC63" s="206">
        <v>8.6300000000000008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47.56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24.35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76.39</v>
      </c>
      <c r="L64" s="206">
        <v>18.09</v>
      </c>
      <c r="M64" s="206">
        <v>0</v>
      </c>
      <c r="N64" s="206">
        <v>28.38</v>
      </c>
      <c r="O64" s="206">
        <v>47.63</v>
      </c>
      <c r="P64" s="206">
        <v>58.41</v>
      </c>
      <c r="Q64" s="206">
        <v>0.96</v>
      </c>
      <c r="R64" s="206">
        <v>4.79</v>
      </c>
      <c r="S64" s="206">
        <v>2.87</v>
      </c>
      <c r="T64" s="206">
        <v>0</v>
      </c>
      <c r="U64" s="206">
        <v>264.27999999999997</v>
      </c>
      <c r="V64" s="206">
        <v>4.41</v>
      </c>
      <c r="W64" s="206">
        <v>9.4700000000000006</v>
      </c>
      <c r="X64" s="206">
        <v>34.5</v>
      </c>
      <c r="Y64" s="206">
        <v>0</v>
      </c>
      <c r="Z64" s="206">
        <v>60.07</v>
      </c>
      <c r="AA64" s="206">
        <v>19.47</v>
      </c>
      <c r="AB64" s="206">
        <v>0</v>
      </c>
      <c r="AC64" s="206">
        <v>8.6300000000000008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47.56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24.35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76.39</v>
      </c>
      <c r="L65" s="206">
        <v>18.09</v>
      </c>
      <c r="M65" s="206">
        <v>0</v>
      </c>
      <c r="N65" s="206">
        <v>28.38</v>
      </c>
      <c r="O65" s="206">
        <v>47.63</v>
      </c>
      <c r="P65" s="206">
        <v>58.41</v>
      </c>
      <c r="Q65" s="206">
        <v>0.96</v>
      </c>
      <c r="R65" s="206">
        <v>4.79</v>
      </c>
      <c r="S65" s="206">
        <v>2.87</v>
      </c>
      <c r="T65" s="206">
        <v>0</v>
      </c>
      <c r="U65" s="206">
        <v>264.27999999999997</v>
      </c>
      <c r="V65" s="206">
        <v>4.41</v>
      </c>
      <c r="W65" s="206">
        <v>9.2200000000000006</v>
      </c>
      <c r="X65" s="206">
        <v>34.5</v>
      </c>
      <c r="Y65" s="206">
        <v>0</v>
      </c>
      <c r="Z65" s="206">
        <v>60.07</v>
      </c>
      <c r="AA65" s="206">
        <v>19.47</v>
      </c>
      <c r="AB65" s="206">
        <v>0</v>
      </c>
      <c r="AC65" s="206">
        <v>8.6300000000000008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47.56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24.35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76.39</v>
      </c>
      <c r="L66" s="206">
        <v>18.09</v>
      </c>
      <c r="M66" s="206">
        <v>0</v>
      </c>
      <c r="N66" s="206">
        <v>28.38</v>
      </c>
      <c r="O66" s="206">
        <v>47.63</v>
      </c>
      <c r="P66" s="206">
        <v>58.41</v>
      </c>
      <c r="Q66" s="206">
        <v>0.96</v>
      </c>
      <c r="R66" s="206">
        <v>4.79</v>
      </c>
      <c r="S66" s="206">
        <v>2.87</v>
      </c>
      <c r="T66" s="206">
        <v>0</v>
      </c>
      <c r="U66" s="206">
        <v>264.27999999999997</v>
      </c>
      <c r="V66" s="206">
        <v>4.41</v>
      </c>
      <c r="W66" s="206">
        <v>9.2200000000000006</v>
      </c>
      <c r="X66" s="206">
        <v>34.5</v>
      </c>
      <c r="Y66" s="206">
        <v>0</v>
      </c>
      <c r="Z66" s="206">
        <v>60.07</v>
      </c>
      <c r="AA66" s="206">
        <v>19.47</v>
      </c>
      <c r="AB66" s="206">
        <v>0</v>
      </c>
      <c r="AC66" s="206">
        <v>8.6300000000000008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47.56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24.35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97.38</v>
      </c>
      <c r="L67" s="206">
        <v>61.78</v>
      </c>
      <c r="M67" s="206">
        <v>0</v>
      </c>
      <c r="N67" s="206">
        <v>28.38</v>
      </c>
      <c r="O67" s="206">
        <v>47.63</v>
      </c>
      <c r="P67" s="206">
        <v>58.41</v>
      </c>
      <c r="Q67" s="206">
        <v>5.25</v>
      </c>
      <c r="R67" s="206">
        <v>10.16</v>
      </c>
      <c r="S67" s="206">
        <v>6.02</v>
      </c>
      <c r="T67" s="206">
        <v>0</v>
      </c>
      <c r="U67" s="206">
        <v>264.27999999999997</v>
      </c>
      <c r="V67" s="206">
        <v>4.41</v>
      </c>
      <c r="W67" s="206">
        <v>9.02</v>
      </c>
      <c r="X67" s="206">
        <v>23.23</v>
      </c>
      <c r="Y67" s="206">
        <v>0</v>
      </c>
      <c r="Z67" s="206">
        <v>61.07</v>
      </c>
      <c r="AA67" s="206">
        <v>19.47</v>
      </c>
      <c r="AB67" s="206">
        <v>0</v>
      </c>
      <c r="AC67" s="206">
        <v>8.6300000000000008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46.28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24.35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104.98</v>
      </c>
      <c r="L68" s="206">
        <v>61.78</v>
      </c>
      <c r="M68" s="206">
        <v>0</v>
      </c>
      <c r="N68" s="206">
        <v>28.38</v>
      </c>
      <c r="O68" s="206">
        <v>47.63</v>
      </c>
      <c r="P68" s="206">
        <v>58.41</v>
      </c>
      <c r="Q68" s="206">
        <v>5.25</v>
      </c>
      <c r="R68" s="206">
        <v>10.16</v>
      </c>
      <c r="S68" s="206">
        <v>6.33</v>
      </c>
      <c r="T68" s="206">
        <v>0</v>
      </c>
      <c r="U68" s="206">
        <v>264.27999999999997</v>
      </c>
      <c r="V68" s="206">
        <v>4.41</v>
      </c>
      <c r="W68" s="206">
        <v>9.02</v>
      </c>
      <c r="X68" s="206">
        <v>23.23</v>
      </c>
      <c r="Y68" s="206">
        <v>0</v>
      </c>
      <c r="Z68" s="206">
        <v>61.07</v>
      </c>
      <c r="AA68" s="206">
        <v>19.47</v>
      </c>
      <c r="AB68" s="206">
        <v>0</v>
      </c>
      <c r="AC68" s="206">
        <v>8.6300000000000008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45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24.35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128.94</v>
      </c>
      <c r="L69" s="206">
        <v>61.78</v>
      </c>
      <c r="M69" s="206">
        <v>0</v>
      </c>
      <c r="N69" s="206">
        <v>28.38</v>
      </c>
      <c r="O69" s="206">
        <v>47.63</v>
      </c>
      <c r="P69" s="206">
        <v>58.41</v>
      </c>
      <c r="Q69" s="206">
        <v>5.25</v>
      </c>
      <c r="R69" s="206">
        <v>10.16</v>
      </c>
      <c r="S69" s="206">
        <v>6.33</v>
      </c>
      <c r="T69" s="206">
        <v>0</v>
      </c>
      <c r="U69" s="206">
        <v>264.27999999999997</v>
      </c>
      <c r="V69" s="206">
        <v>4.41</v>
      </c>
      <c r="W69" s="206">
        <v>6.5</v>
      </c>
      <c r="X69" s="206">
        <v>23.23</v>
      </c>
      <c r="Y69" s="206">
        <v>0</v>
      </c>
      <c r="Z69" s="206">
        <v>61.07</v>
      </c>
      <c r="AA69" s="206">
        <v>19.47</v>
      </c>
      <c r="AB69" s="206">
        <v>0</v>
      </c>
      <c r="AC69" s="206">
        <v>8.6300000000000008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45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24.35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156.25</v>
      </c>
      <c r="L70" s="206">
        <v>61.78</v>
      </c>
      <c r="M70" s="206">
        <v>0</v>
      </c>
      <c r="N70" s="206">
        <v>28.38</v>
      </c>
      <c r="O70" s="206">
        <v>47.63</v>
      </c>
      <c r="P70" s="206">
        <v>58.41</v>
      </c>
      <c r="Q70" s="206">
        <v>5.25</v>
      </c>
      <c r="R70" s="206">
        <v>10.16</v>
      </c>
      <c r="S70" s="206">
        <v>6.33</v>
      </c>
      <c r="T70" s="206">
        <v>0</v>
      </c>
      <c r="U70" s="206">
        <v>264.27999999999997</v>
      </c>
      <c r="V70" s="206">
        <v>4.41</v>
      </c>
      <c r="W70" s="206">
        <v>6.5</v>
      </c>
      <c r="X70" s="206">
        <v>23.23</v>
      </c>
      <c r="Y70" s="206">
        <v>0</v>
      </c>
      <c r="Z70" s="206">
        <v>61.07</v>
      </c>
      <c r="AA70" s="206">
        <v>19.47</v>
      </c>
      <c r="AB70" s="206">
        <v>0</v>
      </c>
      <c r="AC70" s="206">
        <v>8.6300000000000008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45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18.489999999999998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157.22999999999999</v>
      </c>
      <c r="L71" s="206">
        <v>61.78</v>
      </c>
      <c r="M71" s="206">
        <v>0</v>
      </c>
      <c r="N71" s="206">
        <v>28.38</v>
      </c>
      <c r="O71" s="206">
        <v>47.63</v>
      </c>
      <c r="P71" s="206">
        <v>58.41</v>
      </c>
      <c r="Q71" s="206">
        <v>5.25</v>
      </c>
      <c r="R71" s="206">
        <v>10.16</v>
      </c>
      <c r="S71" s="206">
        <v>6.33</v>
      </c>
      <c r="T71" s="206">
        <v>0</v>
      </c>
      <c r="U71" s="206">
        <v>264.27999999999997</v>
      </c>
      <c r="V71" s="206">
        <v>4.41</v>
      </c>
      <c r="W71" s="206">
        <v>7.34</v>
      </c>
      <c r="X71" s="206">
        <v>23.23</v>
      </c>
      <c r="Y71" s="206">
        <v>0</v>
      </c>
      <c r="Z71" s="206">
        <v>62.78</v>
      </c>
      <c r="AA71" s="206">
        <v>19.47</v>
      </c>
      <c r="AB71" s="206">
        <v>0</v>
      </c>
      <c r="AC71" s="206">
        <v>8.84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45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7.83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157.22999999999999</v>
      </c>
      <c r="L72" s="206">
        <v>61.97</v>
      </c>
      <c r="M72" s="206">
        <v>0</v>
      </c>
      <c r="N72" s="206">
        <v>28.38</v>
      </c>
      <c r="O72" s="206">
        <v>47.63</v>
      </c>
      <c r="P72" s="206">
        <v>58.41</v>
      </c>
      <c r="Q72" s="206">
        <v>5.25</v>
      </c>
      <c r="R72" s="206">
        <v>10.16</v>
      </c>
      <c r="S72" s="206">
        <v>6.33</v>
      </c>
      <c r="T72" s="206">
        <v>0</v>
      </c>
      <c r="U72" s="206">
        <v>264.27999999999997</v>
      </c>
      <c r="V72" s="206">
        <v>4.41</v>
      </c>
      <c r="W72" s="206">
        <v>7.34</v>
      </c>
      <c r="X72" s="206">
        <v>23.23</v>
      </c>
      <c r="Y72" s="206">
        <v>0</v>
      </c>
      <c r="Z72" s="206">
        <v>62.78</v>
      </c>
      <c r="AA72" s="206">
        <v>19.47</v>
      </c>
      <c r="AB72" s="206">
        <v>0</v>
      </c>
      <c r="AC72" s="206">
        <v>8.84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45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3.63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157.22999999999999</v>
      </c>
      <c r="L73" s="206">
        <v>61.97</v>
      </c>
      <c r="M73" s="206">
        <v>0</v>
      </c>
      <c r="N73" s="206">
        <v>28.38</v>
      </c>
      <c r="O73" s="206">
        <v>47.63</v>
      </c>
      <c r="P73" s="206">
        <v>58.41</v>
      </c>
      <c r="Q73" s="206">
        <v>5.25</v>
      </c>
      <c r="R73" s="206">
        <v>10.16</v>
      </c>
      <c r="S73" s="206">
        <v>6.33</v>
      </c>
      <c r="T73" s="206">
        <v>0</v>
      </c>
      <c r="U73" s="206">
        <v>264.27999999999997</v>
      </c>
      <c r="V73" s="206">
        <v>4.41</v>
      </c>
      <c r="W73" s="206">
        <v>6.5</v>
      </c>
      <c r="X73" s="206">
        <v>23.23</v>
      </c>
      <c r="Y73" s="206">
        <v>0</v>
      </c>
      <c r="Z73" s="206">
        <v>62.78</v>
      </c>
      <c r="AA73" s="206">
        <v>19.47</v>
      </c>
      <c r="AB73" s="206">
        <v>0</v>
      </c>
      <c r="AC73" s="206">
        <v>8.84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45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0.45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157.22999999999999</v>
      </c>
      <c r="L74" s="206">
        <v>61.97</v>
      </c>
      <c r="M74" s="206">
        <v>0</v>
      </c>
      <c r="N74" s="206">
        <v>28.38</v>
      </c>
      <c r="O74" s="206">
        <v>47.63</v>
      </c>
      <c r="P74" s="206">
        <v>58.41</v>
      </c>
      <c r="Q74" s="206">
        <v>5.25</v>
      </c>
      <c r="R74" s="206">
        <v>10.16</v>
      </c>
      <c r="S74" s="206">
        <v>6.33</v>
      </c>
      <c r="T74" s="206">
        <v>0</v>
      </c>
      <c r="U74" s="206">
        <v>264.27999999999997</v>
      </c>
      <c r="V74" s="206">
        <v>4.41</v>
      </c>
      <c r="W74" s="206">
        <v>6.5</v>
      </c>
      <c r="X74" s="206">
        <v>23.23</v>
      </c>
      <c r="Y74" s="206">
        <v>0</v>
      </c>
      <c r="Z74" s="206">
        <v>62.78</v>
      </c>
      <c r="AA74" s="206">
        <v>19.47</v>
      </c>
      <c r="AB74" s="206">
        <v>0</v>
      </c>
      <c r="AC74" s="206">
        <v>8.84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0.01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157.22999999999999</v>
      </c>
      <c r="L75" s="206">
        <v>61.97</v>
      </c>
      <c r="M75" s="206">
        <v>0</v>
      </c>
      <c r="N75" s="206">
        <v>28.38</v>
      </c>
      <c r="O75" s="206">
        <v>47.63</v>
      </c>
      <c r="P75" s="206">
        <v>58.41</v>
      </c>
      <c r="Q75" s="206">
        <v>5.25</v>
      </c>
      <c r="R75" s="206">
        <v>10.16</v>
      </c>
      <c r="S75" s="206">
        <v>6.33</v>
      </c>
      <c r="T75" s="206">
        <v>0</v>
      </c>
      <c r="U75" s="206">
        <v>264.27999999999997</v>
      </c>
      <c r="V75" s="206">
        <v>4.41</v>
      </c>
      <c r="W75" s="206">
        <v>6.5</v>
      </c>
      <c r="X75" s="206">
        <v>23.23</v>
      </c>
      <c r="Y75" s="206">
        <v>0</v>
      </c>
      <c r="Z75" s="206">
        <v>62.78</v>
      </c>
      <c r="AA75" s="206">
        <v>19.47</v>
      </c>
      <c r="AB75" s="206">
        <v>0</v>
      </c>
      <c r="AC75" s="206">
        <v>8.84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157.22999999999999</v>
      </c>
      <c r="L76" s="206">
        <v>61.97</v>
      </c>
      <c r="M76" s="206">
        <v>0</v>
      </c>
      <c r="N76" s="206">
        <v>28.38</v>
      </c>
      <c r="O76" s="206">
        <v>47.63</v>
      </c>
      <c r="P76" s="206">
        <v>58.41</v>
      </c>
      <c r="Q76" s="206">
        <v>5.25</v>
      </c>
      <c r="R76" s="206">
        <v>10.16</v>
      </c>
      <c r="S76" s="206">
        <v>6.33</v>
      </c>
      <c r="T76" s="206">
        <v>0</v>
      </c>
      <c r="U76" s="206">
        <v>264.27999999999997</v>
      </c>
      <c r="V76" s="206">
        <v>4.41</v>
      </c>
      <c r="W76" s="206">
        <v>6.5</v>
      </c>
      <c r="X76" s="206">
        <v>23.23</v>
      </c>
      <c r="Y76" s="206">
        <v>0</v>
      </c>
      <c r="Z76" s="206">
        <v>62.78</v>
      </c>
      <c r="AA76" s="206">
        <v>19.47</v>
      </c>
      <c r="AB76" s="206">
        <v>0</v>
      </c>
      <c r="AC76" s="206">
        <v>8.84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157.22999999999999</v>
      </c>
      <c r="L77" s="206">
        <v>61.97</v>
      </c>
      <c r="M77" s="206">
        <v>0</v>
      </c>
      <c r="N77" s="206">
        <v>28.38</v>
      </c>
      <c r="O77" s="206">
        <v>47.63</v>
      </c>
      <c r="P77" s="206">
        <v>58.41</v>
      </c>
      <c r="Q77" s="206">
        <v>5.25</v>
      </c>
      <c r="R77" s="206">
        <v>10.16</v>
      </c>
      <c r="S77" s="206">
        <v>6.33</v>
      </c>
      <c r="T77" s="206">
        <v>0</v>
      </c>
      <c r="U77" s="206">
        <v>264.27999999999997</v>
      </c>
      <c r="V77" s="206">
        <v>4.41</v>
      </c>
      <c r="W77" s="206">
        <v>6.36</v>
      </c>
      <c r="X77" s="206">
        <v>23.23</v>
      </c>
      <c r="Y77" s="206">
        <v>0</v>
      </c>
      <c r="Z77" s="206">
        <v>62.78</v>
      </c>
      <c r="AA77" s="206">
        <v>19.47</v>
      </c>
      <c r="AB77" s="206">
        <v>0</v>
      </c>
      <c r="AC77" s="206">
        <v>8.84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157.22999999999999</v>
      </c>
      <c r="L78" s="206">
        <v>61.97</v>
      </c>
      <c r="M78" s="206">
        <v>0</v>
      </c>
      <c r="N78" s="206">
        <v>28.38</v>
      </c>
      <c r="O78" s="206">
        <v>47.63</v>
      </c>
      <c r="P78" s="206">
        <v>58.41</v>
      </c>
      <c r="Q78" s="206">
        <v>5.25</v>
      </c>
      <c r="R78" s="206">
        <v>10.16</v>
      </c>
      <c r="S78" s="206">
        <v>6.33</v>
      </c>
      <c r="T78" s="206">
        <v>0</v>
      </c>
      <c r="U78" s="206">
        <v>264.27999999999997</v>
      </c>
      <c r="V78" s="206">
        <v>4.41</v>
      </c>
      <c r="W78" s="206">
        <v>6.36</v>
      </c>
      <c r="X78" s="206">
        <v>23.23</v>
      </c>
      <c r="Y78" s="206">
        <v>0</v>
      </c>
      <c r="Z78" s="206">
        <v>62.78</v>
      </c>
      <c r="AA78" s="206">
        <v>19.47</v>
      </c>
      <c r="AB78" s="206">
        <v>0</v>
      </c>
      <c r="AC78" s="206">
        <v>8.84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157.22999999999999</v>
      </c>
      <c r="L79" s="206">
        <v>61.97</v>
      </c>
      <c r="M79" s="206">
        <v>0</v>
      </c>
      <c r="N79" s="206">
        <v>28.38</v>
      </c>
      <c r="O79" s="206">
        <v>47.63</v>
      </c>
      <c r="P79" s="206">
        <v>58.41</v>
      </c>
      <c r="Q79" s="206">
        <v>5.25</v>
      </c>
      <c r="R79" s="206">
        <v>10.16</v>
      </c>
      <c r="S79" s="206">
        <v>6.33</v>
      </c>
      <c r="T79" s="206">
        <v>0</v>
      </c>
      <c r="U79" s="206">
        <v>264.27999999999997</v>
      </c>
      <c r="V79" s="206">
        <v>4.41</v>
      </c>
      <c r="W79" s="206">
        <v>6.36</v>
      </c>
      <c r="X79" s="206">
        <v>23.23</v>
      </c>
      <c r="Y79" s="206">
        <v>0</v>
      </c>
      <c r="Z79" s="206">
        <v>62.78</v>
      </c>
      <c r="AA79" s="206">
        <v>19.47</v>
      </c>
      <c r="AB79" s="206">
        <v>0</v>
      </c>
      <c r="AC79" s="206">
        <v>8.84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157.22999999999999</v>
      </c>
      <c r="L80" s="206">
        <v>61.97</v>
      </c>
      <c r="M80" s="206">
        <v>0</v>
      </c>
      <c r="N80" s="206">
        <v>28.38</v>
      </c>
      <c r="O80" s="206">
        <v>47.63</v>
      </c>
      <c r="P80" s="206">
        <v>58.41</v>
      </c>
      <c r="Q80" s="206">
        <v>5.25</v>
      </c>
      <c r="R80" s="206">
        <v>10.16</v>
      </c>
      <c r="S80" s="206">
        <v>6.33</v>
      </c>
      <c r="T80" s="206">
        <v>0</v>
      </c>
      <c r="U80" s="206">
        <v>264.27999999999997</v>
      </c>
      <c r="V80" s="206">
        <v>4.41</v>
      </c>
      <c r="W80" s="206">
        <v>6.36</v>
      </c>
      <c r="X80" s="206">
        <v>23.23</v>
      </c>
      <c r="Y80" s="206">
        <v>0</v>
      </c>
      <c r="Z80" s="206">
        <v>62.78</v>
      </c>
      <c r="AA80" s="206">
        <v>19.47</v>
      </c>
      <c r="AB80" s="206">
        <v>0</v>
      </c>
      <c r="AC80" s="206">
        <v>8.84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157.22999999999999</v>
      </c>
      <c r="L81" s="206">
        <v>61.97</v>
      </c>
      <c r="M81" s="206">
        <v>0</v>
      </c>
      <c r="N81" s="206">
        <v>28.38</v>
      </c>
      <c r="O81" s="206">
        <v>47.63</v>
      </c>
      <c r="P81" s="206">
        <v>58.41</v>
      </c>
      <c r="Q81" s="206">
        <v>5.25</v>
      </c>
      <c r="R81" s="206">
        <v>10.16</v>
      </c>
      <c r="S81" s="206">
        <v>6.33</v>
      </c>
      <c r="T81" s="206">
        <v>0</v>
      </c>
      <c r="U81" s="206">
        <v>264.27999999999997</v>
      </c>
      <c r="V81" s="206">
        <v>4.41</v>
      </c>
      <c r="W81" s="206">
        <v>6.48</v>
      </c>
      <c r="X81" s="206">
        <v>23.23</v>
      </c>
      <c r="Y81" s="206">
        <v>0</v>
      </c>
      <c r="Z81" s="206">
        <v>62.78</v>
      </c>
      <c r="AA81" s="206">
        <v>19.47</v>
      </c>
      <c r="AB81" s="206">
        <v>0</v>
      </c>
      <c r="AC81" s="206">
        <v>8.84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157.22999999999999</v>
      </c>
      <c r="L82" s="206">
        <v>61.97</v>
      </c>
      <c r="M82" s="206">
        <v>0</v>
      </c>
      <c r="N82" s="206">
        <v>28.38</v>
      </c>
      <c r="O82" s="206">
        <v>47.63</v>
      </c>
      <c r="P82" s="206">
        <v>58.41</v>
      </c>
      <c r="Q82" s="206">
        <v>5.25</v>
      </c>
      <c r="R82" s="206">
        <v>10.16</v>
      </c>
      <c r="S82" s="206">
        <v>6.33</v>
      </c>
      <c r="T82" s="206">
        <v>0</v>
      </c>
      <c r="U82" s="206">
        <v>264.27999999999997</v>
      </c>
      <c r="V82" s="206">
        <v>4.41</v>
      </c>
      <c r="W82" s="206">
        <v>6.5</v>
      </c>
      <c r="X82" s="206">
        <v>23.23</v>
      </c>
      <c r="Y82" s="206">
        <v>0</v>
      </c>
      <c r="Z82" s="206">
        <v>62.78</v>
      </c>
      <c r="AA82" s="206">
        <v>19.47</v>
      </c>
      <c r="AB82" s="206">
        <v>0</v>
      </c>
      <c r="AC82" s="206">
        <v>8.84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157.22999999999999</v>
      </c>
      <c r="L83" s="206">
        <v>61.97</v>
      </c>
      <c r="M83" s="206">
        <v>0</v>
      </c>
      <c r="N83" s="206">
        <v>28.38</v>
      </c>
      <c r="O83" s="206">
        <v>47.63</v>
      </c>
      <c r="P83" s="206">
        <v>58.41</v>
      </c>
      <c r="Q83" s="206">
        <v>5.25</v>
      </c>
      <c r="R83" s="206">
        <v>10.16</v>
      </c>
      <c r="S83" s="206">
        <v>6.33</v>
      </c>
      <c r="T83" s="206">
        <v>0</v>
      </c>
      <c r="U83" s="206">
        <v>264.27999999999997</v>
      </c>
      <c r="V83" s="206">
        <v>4.41</v>
      </c>
      <c r="W83" s="206">
        <v>6.5</v>
      </c>
      <c r="X83" s="206">
        <v>23.23</v>
      </c>
      <c r="Y83" s="206">
        <v>0</v>
      </c>
      <c r="Z83" s="206">
        <v>62.78</v>
      </c>
      <c r="AA83" s="206">
        <v>19.47</v>
      </c>
      <c r="AB83" s="206">
        <v>0</v>
      </c>
      <c r="AC83" s="206">
        <v>8.84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157.22999999999999</v>
      </c>
      <c r="L84" s="206">
        <v>61.97</v>
      </c>
      <c r="M84" s="206">
        <v>0</v>
      </c>
      <c r="N84" s="206">
        <v>28.38</v>
      </c>
      <c r="O84" s="206">
        <v>47.63</v>
      </c>
      <c r="P84" s="206">
        <v>58.41</v>
      </c>
      <c r="Q84" s="206">
        <v>5.25</v>
      </c>
      <c r="R84" s="206">
        <v>10.16</v>
      </c>
      <c r="S84" s="206">
        <v>6.33</v>
      </c>
      <c r="T84" s="206">
        <v>0</v>
      </c>
      <c r="U84" s="206">
        <v>264.27999999999997</v>
      </c>
      <c r="V84" s="206">
        <v>4.41</v>
      </c>
      <c r="W84" s="206">
        <v>6.5</v>
      </c>
      <c r="X84" s="206">
        <v>23.23</v>
      </c>
      <c r="Y84" s="206">
        <v>0</v>
      </c>
      <c r="Z84" s="206">
        <v>62.78</v>
      </c>
      <c r="AA84" s="206">
        <v>19.47</v>
      </c>
      <c r="AB84" s="206">
        <v>0</v>
      </c>
      <c r="AC84" s="206">
        <v>8.84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157.22999999999999</v>
      </c>
      <c r="L85" s="206">
        <v>61.97</v>
      </c>
      <c r="M85" s="206">
        <v>0</v>
      </c>
      <c r="N85" s="206">
        <v>28.38</v>
      </c>
      <c r="O85" s="206">
        <v>47.63</v>
      </c>
      <c r="P85" s="206">
        <v>58.41</v>
      </c>
      <c r="Q85" s="206">
        <v>5.25</v>
      </c>
      <c r="R85" s="206">
        <v>10.16</v>
      </c>
      <c r="S85" s="206">
        <v>6.33</v>
      </c>
      <c r="T85" s="206">
        <v>0</v>
      </c>
      <c r="U85" s="206">
        <v>264.27999999999997</v>
      </c>
      <c r="V85" s="206">
        <v>4.41</v>
      </c>
      <c r="W85" s="206">
        <v>9.09</v>
      </c>
      <c r="X85" s="206">
        <v>34.5</v>
      </c>
      <c r="Y85" s="206">
        <v>0</v>
      </c>
      <c r="Z85" s="206">
        <v>62.78</v>
      </c>
      <c r="AA85" s="206">
        <v>19.47</v>
      </c>
      <c r="AB85" s="206">
        <v>0</v>
      </c>
      <c r="AC85" s="206">
        <v>8.84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45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157.22999999999999</v>
      </c>
      <c r="L86" s="206">
        <v>61.97</v>
      </c>
      <c r="M86" s="206">
        <v>0</v>
      </c>
      <c r="N86" s="206">
        <v>28.38</v>
      </c>
      <c r="O86" s="206">
        <v>47.63</v>
      </c>
      <c r="P86" s="206">
        <v>58.41</v>
      </c>
      <c r="Q86" s="206">
        <v>5.25</v>
      </c>
      <c r="R86" s="206">
        <v>10.16</v>
      </c>
      <c r="S86" s="206">
        <v>6.33</v>
      </c>
      <c r="T86" s="206">
        <v>0</v>
      </c>
      <c r="U86" s="206">
        <v>264.27999999999997</v>
      </c>
      <c r="V86" s="206">
        <v>4.41</v>
      </c>
      <c r="W86" s="206">
        <v>9.09</v>
      </c>
      <c r="X86" s="206">
        <v>34.5</v>
      </c>
      <c r="Y86" s="206">
        <v>0</v>
      </c>
      <c r="Z86" s="206">
        <v>62.78</v>
      </c>
      <c r="AA86" s="206">
        <v>19.47</v>
      </c>
      <c r="AB86" s="206">
        <v>0</v>
      </c>
      <c r="AC86" s="206">
        <v>8.84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45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157.22999999999999</v>
      </c>
      <c r="L87" s="206">
        <v>17.82</v>
      </c>
      <c r="M87" s="206">
        <v>0</v>
      </c>
      <c r="N87" s="206">
        <v>28.38</v>
      </c>
      <c r="O87" s="206">
        <v>47.63</v>
      </c>
      <c r="P87" s="206">
        <v>58.41</v>
      </c>
      <c r="Q87" s="206">
        <v>5.25</v>
      </c>
      <c r="R87" s="206">
        <v>10.16</v>
      </c>
      <c r="S87" s="206">
        <v>6.33</v>
      </c>
      <c r="T87" s="206">
        <v>0</v>
      </c>
      <c r="U87" s="206">
        <v>264.27999999999997</v>
      </c>
      <c r="V87" s="206">
        <v>4.41</v>
      </c>
      <c r="W87" s="206">
        <v>9.09</v>
      </c>
      <c r="X87" s="206">
        <v>35.9</v>
      </c>
      <c r="Y87" s="206">
        <v>0</v>
      </c>
      <c r="Z87" s="206">
        <v>64.099999999999994</v>
      </c>
      <c r="AA87" s="206">
        <v>19.47</v>
      </c>
      <c r="AB87" s="206">
        <v>0</v>
      </c>
      <c r="AC87" s="206">
        <v>8.84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47.56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157.22999999999999</v>
      </c>
      <c r="L88" s="206">
        <v>17.82</v>
      </c>
      <c r="M88" s="206">
        <v>0</v>
      </c>
      <c r="N88" s="206">
        <v>28.38</v>
      </c>
      <c r="O88" s="206">
        <v>47.63</v>
      </c>
      <c r="P88" s="206">
        <v>58.41</v>
      </c>
      <c r="Q88" s="206">
        <v>5.25</v>
      </c>
      <c r="R88" s="206">
        <v>10.16</v>
      </c>
      <c r="S88" s="206">
        <v>6.33</v>
      </c>
      <c r="T88" s="206">
        <v>0</v>
      </c>
      <c r="U88" s="206">
        <v>264.27999999999997</v>
      </c>
      <c r="V88" s="206">
        <v>4.41</v>
      </c>
      <c r="W88" s="206">
        <v>9.09</v>
      </c>
      <c r="X88" s="206">
        <v>35.9</v>
      </c>
      <c r="Y88" s="206">
        <v>0</v>
      </c>
      <c r="Z88" s="206">
        <v>64.099999999999994</v>
      </c>
      <c r="AA88" s="206">
        <v>19.47</v>
      </c>
      <c r="AB88" s="206">
        <v>0</v>
      </c>
      <c r="AC88" s="206">
        <v>8.84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47.56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157.22999999999999</v>
      </c>
      <c r="L89" s="206">
        <v>17.82</v>
      </c>
      <c r="M89" s="206">
        <v>0</v>
      </c>
      <c r="N89" s="206">
        <v>28.38</v>
      </c>
      <c r="O89" s="206">
        <v>47.63</v>
      </c>
      <c r="P89" s="206">
        <v>58.41</v>
      </c>
      <c r="Q89" s="206">
        <v>5.25</v>
      </c>
      <c r="R89" s="206">
        <v>10.16</v>
      </c>
      <c r="S89" s="206">
        <v>6.5</v>
      </c>
      <c r="T89" s="206">
        <v>0</v>
      </c>
      <c r="U89" s="206">
        <v>264.27999999999997</v>
      </c>
      <c r="V89" s="206">
        <v>4.5999999999999996</v>
      </c>
      <c r="W89" s="206">
        <v>9.09</v>
      </c>
      <c r="X89" s="206">
        <v>35.9</v>
      </c>
      <c r="Y89" s="206">
        <v>0</v>
      </c>
      <c r="Z89" s="206">
        <v>64.099999999999994</v>
      </c>
      <c r="AA89" s="206">
        <v>19.47</v>
      </c>
      <c r="AB89" s="206">
        <v>0</v>
      </c>
      <c r="AC89" s="206">
        <v>8.84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47.56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157.22999999999999</v>
      </c>
      <c r="L90" s="206">
        <v>17.82</v>
      </c>
      <c r="M90" s="206">
        <v>0</v>
      </c>
      <c r="N90" s="206">
        <v>28.38</v>
      </c>
      <c r="O90" s="206">
        <v>47.63</v>
      </c>
      <c r="P90" s="206">
        <v>58.41</v>
      </c>
      <c r="Q90" s="206">
        <v>5.25</v>
      </c>
      <c r="R90" s="206">
        <v>10.16</v>
      </c>
      <c r="S90" s="206">
        <v>6.33</v>
      </c>
      <c r="T90" s="206">
        <v>0</v>
      </c>
      <c r="U90" s="206">
        <v>264.27999999999997</v>
      </c>
      <c r="V90" s="206">
        <v>4.41</v>
      </c>
      <c r="W90" s="206">
        <v>9.09</v>
      </c>
      <c r="X90" s="206">
        <v>35.9</v>
      </c>
      <c r="Y90" s="206">
        <v>0</v>
      </c>
      <c r="Z90" s="206">
        <v>64.099999999999994</v>
      </c>
      <c r="AA90" s="206">
        <v>19.47</v>
      </c>
      <c r="AB90" s="206">
        <v>0</v>
      </c>
      <c r="AC90" s="206">
        <v>8.84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47.56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93.23</v>
      </c>
      <c r="L91" s="206">
        <v>18.02</v>
      </c>
      <c r="M91" s="206">
        <v>0</v>
      </c>
      <c r="N91" s="206">
        <v>28.38</v>
      </c>
      <c r="O91" s="206">
        <v>47.63</v>
      </c>
      <c r="P91" s="206">
        <v>58.41</v>
      </c>
      <c r="Q91" s="206">
        <v>5.25</v>
      </c>
      <c r="R91" s="206">
        <v>10.16</v>
      </c>
      <c r="S91" s="206">
        <v>6.33</v>
      </c>
      <c r="T91" s="206">
        <v>0</v>
      </c>
      <c r="U91" s="206">
        <v>264.27999999999997</v>
      </c>
      <c r="V91" s="206">
        <v>4.41</v>
      </c>
      <c r="W91" s="206">
        <v>9.09</v>
      </c>
      <c r="X91" s="206">
        <v>35.9</v>
      </c>
      <c r="Y91" s="206">
        <v>0</v>
      </c>
      <c r="Z91" s="206">
        <v>64.099999999999994</v>
      </c>
      <c r="AA91" s="206">
        <v>19.47</v>
      </c>
      <c r="AB91" s="206">
        <v>0</v>
      </c>
      <c r="AC91" s="206">
        <v>8.84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47.56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76.400000000000006</v>
      </c>
      <c r="L92" s="206">
        <v>18.02</v>
      </c>
      <c r="M92" s="206">
        <v>0</v>
      </c>
      <c r="N92" s="206">
        <v>28.38</v>
      </c>
      <c r="O92" s="206">
        <v>47.63</v>
      </c>
      <c r="P92" s="206">
        <v>58.41</v>
      </c>
      <c r="Q92" s="206">
        <v>1</v>
      </c>
      <c r="R92" s="206">
        <v>4.79</v>
      </c>
      <c r="S92" s="206">
        <v>2.87</v>
      </c>
      <c r="T92" s="206">
        <v>0</v>
      </c>
      <c r="U92" s="206">
        <v>264.27999999999997</v>
      </c>
      <c r="V92" s="206">
        <v>4.41</v>
      </c>
      <c r="W92" s="206">
        <v>9.09</v>
      </c>
      <c r="X92" s="206">
        <v>35.9</v>
      </c>
      <c r="Y92" s="206">
        <v>0</v>
      </c>
      <c r="Z92" s="206">
        <v>64.099999999999994</v>
      </c>
      <c r="AA92" s="206">
        <v>19.47</v>
      </c>
      <c r="AB92" s="206">
        <v>0</v>
      </c>
      <c r="AC92" s="206">
        <v>8.84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47.56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76.400000000000006</v>
      </c>
      <c r="L93" s="206">
        <v>18.02</v>
      </c>
      <c r="M93" s="206">
        <v>0</v>
      </c>
      <c r="N93" s="206">
        <v>28.38</v>
      </c>
      <c r="O93" s="206">
        <v>47.63</v>
      </c>
      <c r="P93" s="206">
        <v>58.41</v>
      </c>
      <c r="Q93" s="206">
        <v>1</v>
      </c>
      <c r="R93" s="206">
        <v>4.79</v>
      </c>
      <c r="S93" s="206">
        <v>2.87</v>
      </c>
      <c r="T93" s="206">
        <v>0</v>
      </c>
      <c r="U93" s="206">
        <v>247.23</v>
      </c>
      <c r="V93" s="206">
        <v>0.91</v>
      </c>
      <c r="W93" s="206">
        <v>4.59</v>
      </c>
      <c r="X93" s="206">
        <v>10.54</v>
      </c>
      <c r="Y93" s="206">
        <v>0</v>
      </c>
      <c r="Z93" s="206">
        <v>64.099999999999994</v>
      </c>
      <c r="AA93" s="206">
        <v>19.47</v>
      </c>
      <c r="AB93" s="206">
        <v>0</v>
      </c>
      <c r="AC93" s="206">
        <v>12.01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47.56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76.400000000000006</v>
      </c>
      <c r="L94" s="206">
        <v>18.02</v>
      </c>
      <c r="M94" s="206">
        <v>0</v>
      </c>
      <c r="N94" s="206">
        <v>28.38</v>
      </c>
      <c r="O94" s="206">
        <v>47.63</v>
      </c>
      <c r="P94" s="206">
        <v>58.41</v>
      </c>
      <c r="Q94" s="206">
        <v>1</v>
      </c>
      <c r="R94" s="206">
        <v>4.79</v>
      </c>
      <c r="S94" s="206">
        <v>2.87</v>
      </c>
      <c r="T94" s="206">
        <v>0</v>
      </c>
      <c r="U94" s="206">
        <v>230.2</v>
      </c>
      <c r="V94" s="206">
        <v>0</v>
      </c>
      <c r="W94" s="206">
        <v>4.59</v>
      </c>
      <c r="X94" s="206">
        <v>10.54</v>
      </c>
      <c r="Y94" s="206">
        <v>0</v>
      </c>
      <c r="Z94" s="206">
        <v>64.099999999999994</v>
      </c>
      <c r="AA94" s="206">
        <v>19.47</v>
      </c>
      <c r="AB94" s="206">
        <v>0</v>
      </c>
      <c r="AC94" s="206">
        <v>12.01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47.56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78.33</v>
      </c>
      <c r="L95" s="206">
        <v>18.02</v>
      </c>
      <c r="M95" s="206">
        <v>0</v>
      </c>
      <c r="N95" s="206">
        <v>28.38</v>
      </c>
      <c r="O95" s="206">
        <v>47.63</v>
      </c>
      <c r="P95" s="206">
        <v>58.41</v>
      </c>
      <c r="Q95" s="206">
        <v>1</v>
      </c>
      <c r="R95" s="206">
        <v>4.79</v>
      </c>
      <c r="S95" s="206">
        <v>2.88</v>
      </c>
      <c r="T95" s="206">
        <v>0</v>
      </c>
      <c r="U95" s="206">
        <v>211.42</v>
      </c>
      <c r="V95" s="206">
        <v>0</v>
      </c>
      <c r="W95" s="206">
        <v>4.59</v>
      </c>
      <c r="X95" s="206">
        <v>19.52</v>
      </c>
      <c r="Y95" s="206">
        <v>0</v>
      </c>
      <c r="Z95" s="206">
        <v>28.75</v>
      </c>
      <c r="AA95" s="206">
        <v>9.58</v>
      </c>
      <c r="AB95" s="206">
        <v>0</v>
      </c>
      <c r="AC95" s="206">
        <v>8.84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47.56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78.91</v>
      </c>
      <c r="L96" s="206">
        <v>18.02</v>
      </c>
      <c r="M96" s="206">
        <v>0</v>
      </c>
      <c r="N96" s="206">
        <v>28.38</v>
      </c>
      <c r="O96" s="206">
        <v>47.63</v>
      </c>
      <c r="P96" s="206">
        <v>58.41</v>
      </c>
      <c r="Q96" s="206">
        <v>2.61</v>
      </c>
      <c r="R96" s="206">
        <v>5</v>
      </c>
      <c r="S96" s="206">
        <v>3</v>
      </c>
      <c r="T96" s="206">
        <v>0</v>
      </c>
      <c r="U96" s="206">
        <v>211.42</v>
      </c>
      <c r="V96" s="206">
        <v>0</v>
      </c>
      <c r="W96" s="206">
        <v>5.79</v>
      </c>
      <c r="X96" s="206">
        <v>12.88</v>
      </c>
      <c r="Y96" s="206">
        <v>0</v>
      </c>
      <c r="Z96" s="206">
        <v>28.75</v>
      </c>
      <c r="AA96" s="206">
        <v>9.58</v>
      </c>
      <c r="AB96" s="206">
        <v>0</v>
      </c>
      <c r="AC96" s="206">
        <v>8.84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47.56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78.92</v>
      </c>
      <c r="L97" s="206">
        <v>18.02</v>
      </c>
      <c r="M97" s="206">
        <v>0</v>
      </c>
      <c r="N97" s="206">
        <v>28.38</v>
      </c>
      <c r="O97" s="206">
        <v>47.63</v>
      </c>
      <c r="P97" s="206">
        <v>58.41</v>
      </c>
      <c r="Q97" s="206">
        <v>2.61</v>
      </c>
      <c r="R97" s="206">
        <v>5</v>
      </c>
      <c r="S97" s="206">
        <v>3</v>
      </c>
      <c r="T97" s="206">
        <v>0</v>
      </c>
      <c r="U97" s="206">
        <v>211.42</v>
      </c>
      <c r="V97" s="206">
        <v>0</v>
      </c>
      <c r="W97" s="206">
        <v>5.79</v>
      </c>
      <c r="X97" s="206">
        <v>18.850000000000001</v>
      </c>
      <c r="Y97" s="206">
        <v>0</v>
      </c>
      <c r="Z97" s="206">
        <v>28.75</v>
      </c>
      <c r="AA97" s="206">
        <v>9.58</v>
      </c>
      <c r="AB97" s="206">
        <v>0</v>
      </c>
      <c r="AC97" s="206">
        <v>8.84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47.56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78.91</v>
      </c>
      <c r="L98" s="206">
        <v>18.02</v>
      </c>
      <c r="M98" s="206">
        <v>0</v>
      </c>
      <c r="N98" s="206">
        <v>28.38</v>
      </c>
      <c r="O98" s="206">
        <v>47.63</v>
      </c>
      <c r="P98" s="206">
        <v>58.41</v>
      </c>
      <c r="Q98" s="206">
        <v>2.61</v>
      </c>
      <c r="R98" s="206">
        <v>5</v>
      </c>
      <c r="S98" s="206">
        <v>3</v>
      </c>
      <c r="T98" s="206">
        <v>0</v>
      </c>
      <c r="U98" s="206">
        <v>211.42</v>
      </c>
      <c r="V98" s="206">
        <v>0</v>
      </c>
      <c r="W98" s="206">
        <v>5.79</v>
      </c>
      <c r="X98" s="206">
        <v>13.78</v>
      </c>
      <c r="Y98" s="206">
        <v>0</v>
      </c>
      <c r="Z98" s="206">
        <v>28.75</v>
      </c>
      <c r="AA98" s="206">
        <v>9.58</v>
      </c>
      <c r="AB98" s="206">
        <v>0</v>
      </c>
      <c r="AC98" s="206">
        <v>8.84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47.56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2.7510924999999991</v>
      </c>
      <c r="L99">
        <f t="shared" si="0"/>
        <v>0.91227999999999987</v>
      </c>
      <c r="M99">
        <f t="shared" si="0"/>
        <v>0</v>
      </c>
      <c r="N99">
        <f t="shared" si="0"/>
        <v>0.68112000000000161</v>
      </c>
      <c r="O99">
        <f t="shared" si="0"/>
        <v>1.1431200000000019</v>
      </c>
      <c r="P99">
        <f t="shared" si="0"/>
        <v>1.4018399999999982</v>
      </c>
      <c r="Q99">
        <f t="shared" si="0"/>
        <v>8.9520000000000044E-2</v>
      </c>
      <c r="R99">
        <f t="shared" si="0"/>
        <v>0.18717999999999999</v>
      </c>
      <c r="S99">
        <f t="shared" si="0"/>
        <v>0.11571999999999999</v>
      </c>
      <c r="T99">
        <f t="shared" si="0"/>
        <v>0</v>
      </c>
      <c r="U99">
        <f t="shared" si="0"/>
        <v>6.2770774999999936</v>
      </c>
      <c r="V99">
        <f t="shared" si="0"/>
        <v>7.1717500000000017E-2</v>
      </c>
      <c r="W99">
        <f t="shared" si="0"/>
        <v>0.17449250000000019</v>
      </c>
      <c r="X99">
        <f t="shared" si="0"/>
        <v>0.56959000000000048</v>
      </c>
      <c r="Y99">
        <f t="shared" si="0"/>
        <v>0</v>
      </c>
      <c r="Z99">
        <f t="shared" si="0"/>
        <v>1.2730875000000017</v>
      </c>
      <c r="AA99">
        <f t="shared" si="0"/>
        <v>0.40464000000000039</v>
      </c>
      <c r="AB99">
        <f t="shared" si="0"/>
        <v>0</v>
      </c>
      <c r="AC99">
        <f t="shared" si="0"/>
        <v>0.21367250000000007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1.178060000000001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0.23450500000000016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4.6900000000000004</v>
      </c>
      <c r="L3" s="206">
        <v>304.7</v>
      </c>
      <c r="M3" s="206">
        <v>26.62</v>
      </c>
      <c r="N3" s="206">
        <v>34.299999999999997</v>
      </c>
      <c r="O3" s="206">
        <v>0</v>
      </c>
      <c r="P3" s="206">
        <v>36.15</v>
      </c>
      <c r="Q3" s="206">
        <v>2.84</v>
      </c>
      <c r="R3" s="206">
        <v>0</v>
      </c>
      <c r="S3" s="206">
        <v>2.6</v>
      </c>
      <c r="T3" s="206">
        <v>0</v>
      </c>
      <c r="U3" s="206">
        <v>20.51</v>
      </c>
      <c r="V3" s="206">
        <v>0</v>
      </c>
      <c r="W3" s="206">
        <v>6.27</v>
      </c>
      <c r="X3" s="206">
        <v>8.6199999999999992</v>
      </c>
      <c r="Y3" s="206">
        <v>0</v>
      </c>
      <c r="Z3" s="206">
        <v>20.48</v>
      </c>
      <c r="AA3" s="206">
        <v>4.76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58.71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4.6900000000000004</v>
      </c>
      <c r="L4" s="206">
        <v>304.7</v>
      </c>
      <c r="M4" s="206">
        <v>26.62</v>
      </c>
      <c r="N4" s="206">
        <v>34.299999999999997</v>
      </c>
      <c r="O4" s="206">
        <v>0</v>
      </c>
      <c r="P4" s="206">
        <v>36.15</v>
      </c>
      <c r="Q4" s="206">
        <v>2.84</v>
      </c>
      <c r="R4" s="206">
        <v>0</v>
      </c>
      <c r="S4" s="206">
        <v>2.6</v>
      </c>
      <c r="T4" s="206">
        <v>0</v>
      </c>
      <c r="U4" s="206">
        <v>20.51</v>
      </c>
      <c r="V4" s="206">
        <v>0</v>
      </c>
      <c r="W4" s="206">
        <v>2.88</v>
      </c>
      <c r="X4" s="206">
        <v>11.62</v>
      </c>
      <c r="Y4" s="206">
        <v>0</v>
      </c>
      <c r="Z4" s="206">
        <v>20.48</v>
      </c>
      <c r="AA4" s="206">
        <v>7.67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58.71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4.6900000000000004</v>
      </c>
      <c r="L5" s="206">
        <v>304.7</v>
      </c>
      <c r="M5" s="206">
        <v>26.62</v>
      </c>
      <c r="N5" s="206">
        <v>34.299999999999997</v>
      </c>
      <c r="O5" s="206">
        <v>0</v>
      </c>
      <c r="P5" s="206">
        <v>36.15</v>
      </c>
      <c r="Q5" s="206">
        <v>2.93</v>
      </c>
      <c r="R5" s="206">
        <v>5.85</v>
      </c>
      <c r="S5" s="206">
        <v>3.74</v>
      </c>
      <c r="T5" s="206">
        <v>0</v>
      </c>
      <c r="U5" s="206">
        <v>20.51</v>
      </c>
      <c r="V5" s="206">
        <v>0</v>
      </c>
      <c r="W5" s="206">
        <v>2.88</v>
      </c>
      <c r="X5" s="206">
        <v>8.6199999999999992</v>
      </c>
      <c r="Y5" s="206">
        <v>0</v>
      </c>
      <c r="Z5" s="206">
        <v>23.5</v>
      </c>
      <c r="AA5" s="206">
        <v>7.67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58.71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4.6900000000000004</v>
      </c>
      <c r="L6" s="206">
        <v>304.7</v>
      </c>
      <c r="M6" s="206">
        <v>26.62</v>
      </c>
      <c r="N6" s="206">
        <v>34.299999999999997</v>
      </c>
      <c r="O6" s="206">
        <v>0</v>
      </c>
      <c r="P6" s="206">
        <v>36.15</v>
      </c>
      <c r="Q6" s="206">
        <v>2.93</v>
      </c>
      <c r="R6" s="206">
        <v>5.85</v>
      </c>
      <c r="S6" s="206">
        <v>3.74</v>
      </c>
      <c r="T6" s="206">
        <v>0</v>
      </c>
      <c r="U6" s="206">
        <v>20.51</v>
      </c>
      <c r="V6" s="206">
        <v>0</v>
      </c>
      <c r="W6" s="206">
        <v>2.88</v>
      </c>
      <c r="X6" s="206">
        <v>8.6199999999999992</v>
      </c>
      <c r="Y6" s="206">
        <v>0</v>
      </c>
      <c r="Z6" s="206">
        <v>23.44</v>
      </c>
      <c r="AA6" s="206">
        <v>7.67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58.71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4.6900000000000004</v>
      </c>
      <c r="L7" s="206">
        <v>304.7</v>
      </c>
      <c r="M7" s="206">
        <v>26.62</v>
      </c>
      <c r="N7" s="206">
        <v>34.299999999999997</v>
      </c>
      <c r="O7" s="206">
        <v>0</v>
      </c>
      <c r="P7" s="206">
        <v>36.15</v>
      </c>
      <c r="Q7" s="206">
        <v>2.93</v>
      </c>
      <c r="R7" s="206">
        <v>5.57</v>
      </c>
      <c r="S7" s="206">
        <v>3.5</v>
      </c>
      <c r="T7" s="206">
        <v>0</v>
      </c>
      <c r="U7" s="206">
        <v>20.51</v>
      </c>
      <c r="V7" s="206">
        <v>0</v>
      </c>
      <c r="W7" s="206">
        <v>2.88</v>
      </c>
      <c r="X7" s="206">
        <v>8.6199999999999992</v>
      </c>
      <c r="Y7" s="206">
        <v>0</v>
      </c>
      <c r="Z7" s="206">
        <v>23.91</v>
      </c>
      <c r="AA7" s="206">
        <v>7.67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58.71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4.6900000000000004</v>
      </c>
      <c r="L8" s="206">
        <v>304.7</v>
      </c>
      <c r="M8" s="206">
        <v>26.62</v>
      </c>
      <c r="N8" s="206">
        <v>34.299999999999997</v>
      </c>
      <c r="O8" s="206">
        <v>0</v>
      </c>
      <c r="P8" s="206">
        <v>36.15</v>
      </c>
      <c r="Q8" s="206">
        <v>2.93</v>
      </c>
      <c r="R8" s="206">
        <v>5.8</v>
      </c>
      <c r="S8" s="206">
        <v>3.67</v>
      </c>
      <c r="T8" s="206">
        <v>0</v>
      </c>
      <c r="U8" s="206">
        <v>20.51</v>
      </c>
      <c r="V8" s="206">
        <v>0</v>
      </c>
      <c r="W8" s="206">
        <v>2.88</v>
      </c>
      <c r="X8" s="206">
        <v>8.6199999999999992</v>
      </c>
      <c r="Y8" s="206">
        <v>0</v>
      </c>
      <c r="Z8" s="206">
        <v>24.24</v>
      </c>
      <c r="AA8" s="206">
        <v>7.67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58.71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4.6900000000000004</v>
      </c>
      <c r="L9" s="206">
        <v>304.7</v>
      </c>
      <c r="M9" s="206">
        <v>26.62</v>
      </c>
      <c r="N9" s="206">
        <v>34.299999999999997</v>
      </c>
      <c r="O9" s="206">
        <v>0</v>
      </c>
      <c r="P9" s="206">
        <v>36.15</v>
      </c>
      <c r="Q9" s="206">
        <v>2.62</v>
      </c>
      <c r="R9" s="206">
        <v>5.57</v>
      </c>
      <c r="S9" s="206">
        <v>3.46</v>
      </c>
      <c r="T9" s="206">
        <v>0</v>
      </c>
      <c r="U9" s="206">
        <v>20.51</v>
      </c>
      <c r="V9" s="206">
        <v>0</v>
      </c>
      <c r="W9" s="206">
        <v>2.88</v>
      </c>
      <c r="X9" s="206">
        <v>8.6199999999999992</v>
      </c>
      <c r="Y9" s="206">
        <v>0</v>
      </c>
      <c r="Z9" s="206">
        <v>24.55</v>
      </c>
      <c r="AA9" s="206">
        <v>7.67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58.71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4.6900000000000004</v>
      </c>
      <c r="L10" s="206">
        <v>304.7</v>
      </c>
      <c r="M10" s="206">
        <v>26.62</v>
      </c>
      <c r="N10" s="206">
        <v>34.299999999999997</v>
      </c>
      <c r="O10" s="206">
        <v>0</v>
      </c>
      <c r="P10" s="206">
        <v>36.15</v>
      </c>
      <c r="Q10" s="206">
        <v>2.62</v>
      </c>
      <c r="R10" s="206">
        <v>5.57</v>
      </c>
      <c r="S10" s="206">
        <v>3.46</v>
      </c>
      <c r="T10" s="206">
        <v>0</v>
      </c>
      <c r="U10" s="206">
        <v>20.51</v>
      </c>
      <c r="V10" s="206">
        <v>0</v>
      </c>
      <c r="W10" s="206">
        <v>2.88</v>
      </c>
      <c r="X10" s="206">
        <v>8.6199999999999992</v>
      </c>
      <c r="Y10" s="206">
        <v>0</v>
      </c>
      <c r="Z10" s="206">
        <v>25.19</v>
      </c>
      <c r="AA10" s="206">
        <v>7.67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58.71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4.68</v>
      </c>
      <c r="L11" s="206">
        <v>304.7</v>
      </c>
      <c r="M11" s="206">
        <v>26.62</v>
      </c>
      <c r="N11" s="206">
        <v>34.299999999999997</v>
      </c>
      <c r="O11" s="206">
        <v>0</v>
      </c>
      <c r="P11" s="206">
        <v>36.15</v>
      </c>
      <c r="Q11" s="206">
        <v>2.6</v>
      </c>
      <c r="R11" s="206">
        <v>5.8</v>
      </c>
      <c r="S11" s="206">
        <v>3.65</v>
      </c>
      <c r="T11" s="206">
        <v>0</v>
      </c>
      <c r="U11" s="206">
        <v>20.51</v>
      </c>
      <c r="V11" s="206">
        <v>0</v>
      </c>
      <c r="W11" s="206">
        <v>2.88</v>
      </c>
      <c r="X11" s="206">
        <v>8.6199999999999992</v>
      </c>
      <c r="Y11" s="206">
        <v>0</v>
      </c>
      <c r="Z11" s="206">
        <v>32.979999999999997</v>
      </c>
      <c r="AA11" s="206">
        <v>7.67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4.68</v>
      </c>
      <c r="L12" s="206">
        <v>304.7</v>
      </c>
      <c r="M12" s="206">
        <v>26.62</v>
      </c>
      <c r="N12" s="206">
        <v>34.299999999999997</v>
      </c>
      <c r="O12" s="206">
        <v>0</v>
      </c>
      <c r="P12" s="206">
        <v>36.15</v>
      </c>
      <c r="Q12" s="206">
        <v>2.6</v>
      </c>
      <c r="R12" s="206">
        <v>5.8</v>
      </c>
      <c r="S12" s="206">
        <v>3.65</v>
      </c>
      <c r="T12" s="206">
        <v>0</v>
      </c>
      <c r="U12" s="206">
        <v>20.51</v>
      </c>
      <c r="V12" s="206">
        <v>0</v>
      </c>
      <c r="W12" s="206">
        <v>2.88</v>
      </c>
      <c r="X12" s="206">
        <v>8.6199999999999992</v>
      </c>
      <c r="Y12" s="206">
        <v>0</v>
      </c>
      <c r="Z12" s="206">
        <v>32.979999999999997</v>
      </c>
      <c r="AA12" s="206">
        <v>7.67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4.68</v>
      </c>
      <c r="L13" s="206">
        <v>304.7</v>
      </c>
      <c r="M13" s="206">
        <v>26.62</v>
      </c>
      <c r="N13" s="206">
        <v>34.299999999999997</v>
      </c>
      <c r="O13" s="206">
        <v>0</v>
      </c>
      <c r="P13" s="206">
        <v>36.15</v>
      </c>
      <c r="Q13" s="206">
        <v>2.6</v>
      </c>
      <c r="R13" s="206">
        <v>5.8</v>
      </c>
      <c r="S13" s="206">
        <v>3.65</v>
      </c>
      <c r="T13" s="206">
        <v>0</v>
      </c>
      <c r="U13" s="206">
        <v>20.51</v>
      </c>
      <c r="V13" s="206">
        <v>0</v>
      </c>
      <c r="W13" s="206">
        <v>2.88</v>
      </c>
      <c r="X13" s="206">
        <v>8.6199999999999992</v>
      </c>
      <c r="Y13" s="206">
        <v>0</v>
      </c>
      <c r="Z13" s="206">
        <v>32.979999999999997</v>
      </c>
      <c r="AA13" s="206">
        <v>7.67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4.68</v>
      </c>
      <c r="L14" s="206">
        <v>304.7</v>
      </c>
      <c r="M14" s="206">
        <v>26.62</v>
      </c>
      <c r="N14" s="206">
        <v>34.299999999999997</v>
      </c>
      <c r="O14" s="206">
        <v>0</v>
      </c>
      <c r="P14" s="206">
        <v>36.15</v>
      </c>
      <c r="Q14" s="206">
        <v>2.6</v>
      </c>
      <c r="R14" s="206">
        <v>5.8</v>
      </c>
      <c r="S14" s="206">
        <v>3.65</v>
      </c>
      <c r="T14" s="206">
        <v>0</v>
      </c>
      <c r="U14" s="206">
        <v>20.51</v>
      </c>
      <c r="V14" s="206">
        <v>0</v>
      </c>
      <c r="W14" s="206">
        <v>2.88</v>
      </c>
      <c r="X14" s="206">
        <v>8.6199999999999992</v>
      </c>
      <c r="Y14" s="206">
        <v>0</v>
      </c>
      <c r="Z14" s="206">
        <v>32.979999999999997</v>
      </c>
      <c r="AA14" s="206">
        <v>7.67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4.68</v>
      </c>
      <c r="L15" s="206">
        <v>304.7</v>
      </c>
      <c r="M15" s="206">
        <v>26.62</v>
      </c>
      <c r="N15" s="206">
        <v>34.299999999999997</v>
      </c>
      <c r="O15" s="206">
        <v>0</v>
      </c>
      <c r="P15" s="206">
        <v>36.15</v>
      </c>
      <c r="Q15" s="206">
        <v>3.03</v>
      </c>
      <c r="R15" s="206">
        <v>5.8</v>
      </c>
      <c r="S15" s="206">
        <v>3.65</v>
      </c>
      <c r="T15" s="206">
        <v>0</v>
      </c>
      <c r="U15" s="206">
        <v>20.51</v>
      </c>
      <c r="V15" s="206">
        <v>0</v>
      </c>
      <c r="W15" s="206">
        <v>2.88</v>
      </c>
      <c r="X15" s="206">
        <v>8.6199999999999992</v>
      </c>
      <c r="Y15" s="206">
        <v>0</v>
      </c>
      <c r="Z15" s="206">
        <v>32.979999999999997</v>
      </c>
      <c r="AA15" s="206">
        <v>7.67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4.68</v>
      </c>
      <c r="L16" s="206">
        <v>304.7</v>
      </c>
      <c r="M16" s="206">
        <v>26.62</v>
      </c>
      <c r="N16" s="206">
        <v>34.299999999999997</v>
      </c>
      <c r="O16" s="206">
        <v>0</v>
      </c>
      <c r="P16" s="206">
        <v>36.15</v>
      </c>
      <c r="Q16" s="206">
        <v>3.03</v>
      </c>
      <c r="R16" s="206">
        <v>5.8</v>
      </c>
      <c r="S16" s="206">
        <v>3.65</v>
      </c>
      <c r="T16" s="206">
        <v>0</v>
      </c>
      <c r="U16" s="206">
        <v>20.51</v>
      </c>
      <c r="V16" s="206">
        <v>0</v>
      </c>
      <c r="W16" s="206">
        <v>2.88</v>
      </c>
      <c r="X16" s="206">
        <v>8.6199999999999992</v>
      </c>
      <c r="Y16" s="206">
        <v>0</v>
      </c>
      <c r="Z16" s="206">
        <v>32.979999999999997</v>
      </c>
      <c r="AA16" s="206">
        <v>7.67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4.68</v>
      </c>
      <c r="L17" s="206">
        <v>304.7</v>
      </c>
      <c r="M17" s="206">
        <v>26.62</v>
      </c>
      <c r="N17" s="206">
        <v>34.299999999999997</v>
      </c>
      <c r="O17" s="206">
        <v>0</v>
      </c>
      <c r="P17" s="206">
        <v>36.15</v>
      </c>
      <c r="Q17" s="206">
        <v>3.03</v>
      </c>
      <c r="R17" s="206">
        <v>5.8</v>
      </c>
      <c r="S17" s="206">
        <v>3.65</v>
      </c>
      <c r="T17" s="206">
        <v>0</v>
      </c>
      <c r="U17" s="206">
        <v>20.51</v>
      </c>
      <c r="V17" s="206">
        <v>0</v>
      </c>
      <c r="W17" s="206">
        <v>2.88</v>
      </c>
      <c r="X17" s="206">
        <v>8.6199999999999992</v>
      </c>
      <c r="Y17" s="206">
        <v>0</v>
      </c>
      <c r="Z17" s="206">
        <v>32.979999999999997</v>
      </c>
      <c r="AA17" s="206">
        <v>7.67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4.68</v>
      </c>
      <c r="L18" s="206">
        <v>304.7</v>
      </c>
      <c r="M18" s="206">
        <v>26.62</v>
      </c>
      <c r="N18" s="206">
        <v>34.299999999999997</v>
      </c>
      <c r="O18" s="206">
        <v>0</v>
      </c>
      <c r="P18" s="206">
        <v>36.15</v>
      </c>
      <c r="Q18" s="206">
        <v>3.03</v>
      </c>
      <c r="R18" s="206">
        <v>5.8</v>
      </c>
      <c r="S18" s="206">
        <v>3.65</v>
      </c>
      <c r="T18" s="206">
        <v>0</v>
      </c>
      <c r="U18" s="206">
        <v>20.51</v>
      </c>
      <c r="V18" s="206">
        <v>0</v>
      </c>
      <c r="W18" s="206">
        <v>2.88</v>
      </c>
      <c r="X18" s="206">
        <v>8.6199999999999992</v>
      </c>
      <c r="Y18" s="206">
        <v>0</v>
      </c>
      <c r="Z18" s="206">
        <v>32.979999999999997</v>
      </c>
      <c r="AA18" s="206">
        <v>15.62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4.67</v>
      </c>
      <c r="L19" s="206">
        <v>304.7</v>
      </c>
      <c r="M19" s="206">
        <v>26.62</v>
      </c>
      <c r="N19" s="206">
        <v>34.299999999999997</v>
      </c>
      <c r="O19" s="206">
        <v>0</v>
      </c>
      <c r="P19" s="206">
        <v>36.15</v>
      </c>
      <c r="Q19" s="206">
        <v>3.05</v>
      </c>
      <c r="R19" s="206">
        <v>5.57</v>
      </c>
      <c r="S19" s="206">
        <v>3.46</v>
      </c>
      <c r="T19" s="206">
        <v>0</v>
      </c>
      <c r="U19" s="206">
        <v>20.51</v>
      </c>
      <c r="V19" s="206">
        <v>0</v>
      </c>
      <c r="W19" s="206">
        <v>2.88</v>
      </c>
      <c r="X19" s="206">
        <v>8.6199999999999992</v>
      </c>
      <c r="Y19" s="206">
        <v>0</v>
      </c>
      <c r="Z19" s="206">
        <v>32.979999999999997</v>
      </c>
      <c r="AA19" s="206">
        <v>15.62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4.67</v>
      </c>
      <c r="L20" s="206">
        <v>304.7</v>
      </c>
      <c r="M20" s="206">
        <v>26.62</v>
      </c>
      <c r="N20" s="206">
        <v>34.299999999999997</v>
      </c>
      <c r="O20" s="206">
        <v>0</v>
      </c>
      <c r="P20" s="206">
        <v>36.15</v>
      </c>
      <c r="Q20" s="206">
        <v>3.05</v>
      </c>
      <c r="R20" s="206">
        <v>5.57</v>
      </c>
      <c r="S20" s="206">
        <v>3.5</v>
      </c>
      <c r="T20" s="206">
        <v>0</v>
      </c>
      <c r="U20" s="206">
        <v>20.51</v>
      </c>
      <c r="V20" s="206">
        <v>0</v>
      </c>
      <c r="W20" s="206">
        <v>2.88</v>
      </c>
      <c r="X20" s="206">
        <v>8.6199999999999992</v>
      </c>
      <c r="Y20" s="206">
        <v>0</v>
      </c>
      <c r="Z20" s="206">
        <v>32.979999999999997</v>
      </c>
      <c r="AA20" s="206">
        <v>15.62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58.71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4.6900000000000004</v>
      </c>
      <c r="L21" s="206">
        <v>304.7</v>
      </c>
      <c r="M21" s="206">
        <v>26.62</v>
      </c>
      <c r="N21" s="206">
        <v>34.299999999999997</v>
      </c>
      <c r="O21" s="206">
        <v>0</v>
      </c>
      <c r="P21" s="206">
        <v>36.15</v>
      </c>
      <c r="Q21" s="206">
        <v>3.05</v>
      </c>
      <c r="R21" s="206">
        <v>5.8</v>
      </c>
      <c r="S21" s="206">
        <v>3.67</v>
      </c>
      <c r="T21" s="206">
        <v>0</v>
      </c>
      <c r="U21" s="206">
        <v>20.51</v>
      </c>
      <c r="V21" s="206">
        <v>0</v>
      </c>
      <c r="W21" s="206">
        <v>2.88</v>
      </c>
      <c r="X21" s="206">
        <v>8.6199999999999992</v>
      </c>
      <c r="Y21" s="206">
        <v>0</v>
      </c>
      <c r="Z21" s="206">
        <v>46.33</v>
      </c>
      <c r="AA21" s="206">
        <v>15.62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58.71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4.68</v>
      </c>
      <c r="L22" s="206">
        <v>304.7</v>
      </c>
      <c r="M22" s="206">
        <v>26.62</v>
      </c>
      <c r="N22" s="206">
        <v>34.299999999999997</v>
      </c>
      <c r="O22" s="206">
        <v>0</v>
      </c>
      <c r="P22" s="206">
        <v>36.15</v>
      </c>
      <c r="Q22" s="206">
        <v>2.95</v>
      </c>
      <c r="R22" s="206">
        <v>3.73</v>
      </c>
      <c r="S22" s="206">
        <v>1.37</v>
      </c>
      <c r="T22" s="206">
        <v>0</v>
      </c>
      <c r="U22" s="206">
        <v>20.51</v>
      </c>
      <c r="V22" s="206">
        <v>0</v>
      </c>
      <c r="W22" s="206">
        <v>2.88</v>
      </c>
      <c r="X22" s="206">
        <v>8.6199999999999992</v>
      </c>
      <c r="Y22" s="206">
        <v>0</v>
      </c>
      <c r="Z22" s="206">
        <v>46.33</v>
      </c>
      <c r="AA22" s="206">
        <v>15.62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58.71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4.66</v>
      </c>
      <c r="L23" s="206">
        <v>304.7</v>
      </c>
      <c r="M23" s="206">
        <v>26.62</v>
      </c>
      <c r="N23" s="206">
        <v>34.299999999999997</v>
      </c>
      <c r="O23" s="206">
        <v>0</v>
      </c>
      <c r="P23" s="206">
        <v>36.15</v>
      </c>
      <c r="Q23" s="206">
        <v>3.23</v>
      </c>
      <c r="R23" s="206">
        <v>0</v>
      </c>
      <c r="S23" s="206">
        <v>0</v>
      </c>
      <c r="T23" s="206">
        <v>0</v>
      </c>
      <c r="U23" s="206">
        <v>20.51</v>
      </c>
      <c r="V23" s="206">
        <v>0</v>
      </c>
      <c r="W23" s="206">
        <v>2.88</v>
      </c>
      <c r="X23" s="206">
        <v>8.6199999999999992</v>
      </c>
      <c r="Y23" s="206">
        <v>0</v>
      </c>
      <c r="Z23" s="206">
        <v>50</v>
      </c>
      <c r="AA23" s="206">
        <v>15.62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55.92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304.7</v>
      </c>
      <c r="M24" s="206">
        <v>26.62</v>
      </c>
      <c r="N24" s="206">
        <v>34.299999999999997</v>
      </c>
      <c r="O24" s="206">
        <v>0</v>
      </c>
      <c r="P24" s="206">
        <v>36.15</v>
      </c>
      <c r="Q24" s="206">
        <v>3.23</v>
      </c>
      <c r="R24" s="206">
        <v>0</v>
      </c>
      <c r="S24" s="206">
        <v>0</v>
      </c>
      <c r="T24" s="206">
        <v>0</v>
      </c>
      <c r="U24" s="206">
        <v>20.51</v>
      </c>
      <c r="V24" s="206">
        <v>0</v>
      </c>
      <c r="W24" s="206">
        <v>2.88</v>
      </c>
      <c r="X24" s="206">
        <v>8.6199999999999992</v>
      </c>
      <c r="Y24" s="206">
        <v>0</v>
      </c>
      <c r="Z24" s="206">
        <v>28.75</v>
      </c>
      <c r="AA24" s="206">
        <v>7.67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55.92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304.7</v>
      </c>
      <c r="M25" s="206">
        <v>26.62</v>
      </c>
      <c r="N25" s="206">
        <v>34.299999999999997</v>
      </c>
      <c r="O25" s="206">
        <v>0</v>
      </c>
      <c r="P25" s="206">
        <v>36.15</v>
      </c>
      <c r="Q25" s="206">
        <v>0.75</v>
      </c>
      <c r="R25" s="206">
        <v>0</v>
      </c>
      <c r="S25" s="206">
        <v>0</v>
      </c>
      <c r="T25" s="206">
        <v>0</v>
      </c>
      <c r="U25" s="206">
        <v>20.51</v>
      </c>
      <c r="V25" s="206">
        <v>0</v>
      </c>
      <c r="W25" s="206">
        <v>2.65</v>
      </c>
      <c r="X25" s="206">
        <v>8.6199999999999992</v>
      </c>
      <c r="Y25" s="206">
        <v>0</v>
      </c>
      <c r="Z25" s="206">
        <v>28.75</v>
      </c>
      <c r="AA25" s="206">
        <v>7.67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55.92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352.61</v>
      </c>
      <c r="M26" s="206">
        <v>26.62</v>
      </c>
      <c r="N26" s="206">
        <v>34.299999999999997</v>
      </c>
      <c r="O26" s="206">
        <v>0</v>
      </c>
      <c r="P26" s="206">
        <v>36.15</v>
      </c>
      <c r="Q26" s="206">
        <v>0.73</v>
      </c>
      <c r="R26" s="206">
        <v>0</v>
      </c>
      <c r="S26" s="206">
        <v>0</v>
      </c>
      <c r="T26" s="206">
        <v>0</v>
      </c>
      <c r="U26" s="206">
        <v>20.51</v>
      </c>
      <c r="V26" s="206">
        <v>0</v>
      </c>
      <c r="W26" s="206">
        <v>4.55</v>
      </c>
      <c r="X26" s="206">
        <v>8.6199999999999992</v>
      </c>
      <c r="Y26" s="206">
        <v>0</v>
      </c>
      <c r="Z26" s="206">
        <v>66.02</v>
      </c>
      <c r="AA26" s="206">
        <v>7.67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55.92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8.56</v>
      </c>
      <c r="L27" s="206">
        <v>383.28</v>
      </c>
      <c r="M27" s="206">
        <v>26.62</v>
      </c>
      <c r="N27" s="206">
        <v>34.299999999999997</v>
      </c>
      <c r="O27" s="206">
        <v>0</v>
      </c>
      <c r="P27" s="206">
        <v>36.15</v>
      </c>
      <c r="Q27" s="206">
        <v>4.1500000000000004</v>
      </c>
      <c r="R27" s="206">
        <v>7.81</v>
      </c>
      <c r="S27" s="206">
        <v>5.17</v>
      </c>
      <c r="T27" s="206">
        <v>0</v>
      </c>
      <c r="U27" s="206">
        <v>20.51</v>
      </c>
      <c r="V27" s="206">
        <v>4.26</v>
      </c>
      <c r="W27" s="206">
        <v>11.33</v>
      </c>
      <c r="X27" s="206">
        <v>43.25</v>
      </c>
      <c r="Y27" s="206">
        <v>0</v>
      </c>
      <c r="Z27" s="206">
        <v>66.02</v>
      </c>
      <c r="AA27" s="206">
        <v>23.52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8.9600000000000009</v>
      </c>
      <c r="L28" s="206">
        <v>466.71</v>
      </c>
      <c r="M28" s="206">
        <v>26.62</v>
      </c>
      <c r="N28" s="206">
        <v>34.299999999999997</v>
      </c>
      <c r="O28" s="206">
        <v>0</v>
      </c>
      <c r="P28" s="206">
        <v>36.15</v>
      </c>
      <c r="Q28" s="206">
        <v>5.44</v>
      </c>
      <c r="R28" s="206">
        <v>10.130000000000001</v>
      </c>
      <c r="S28" s="206">
        <v>6.69</v>
      </c>
      <c r="T28" s="206">
        <v>0</v>
      </c>
      <c r="U28" s="206">
        <v>20.51</v>
      </c>
      <c r="V28" s="206">
        <v>5.16</v>
      </c>
      <c r="W28" s="206">
        <v>11.79</v>
      </c>
      <c r="X28" s="206">
        <v>43.37</v>
      </c>
      <c r="Y28" s="206">
        <v>0</v>
      </c>
      <c r="Z28" s="206">
        <v>66.02</v>
      </c>
      <c r="AA28" s="206">
        <v>23.52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0.01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8.9600000000000009</v>
      </c>
      <c r="L29" s="206">
        <v>554.17999999999995</v>
      </c>
      <c r="M29" s="206">
        <v>26.62</v>
      </c>
      <c r="N29" s="206">
        <v>34.299999999999997</v>
      </c>
      <c r="O29" s="206">
        <v>0</v>
      </c>
      <c r="P29" s="206">
        <v>36.15</v>
      </c>
      <c r="Q29" s="206">
        <v>6.33</v>
      </c>
      <c r="R29" s="206">
        <v>12.21</v>
      </c>
      <c r="S29" s="206">
        <v>7.66</v>
      </c>
      <c r="T29" s="206">
        <v>0</v>
      </c>
      <c r="U29" s="206">
        <v>20.51</v>
      </c>
      <c r="V29" s="206">
        <v>5.34</v>
      </c>
      <c r="W29" s="206">
        <v>8.39</v>
      </c>
      <c r="X29" s="206">
        <v>33</v>
      </c>
      <c r="Y29" s="206">
        <v>0</v>
      </c>
      <c r="Z29" s="206">
        <v>66.02</v>
      </c>
      <c r="AA29" s="206">
        <v>23.52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0.01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8.9600000000000009</v>
      </c>
      <c r="L30" s="206">
        <v>555.27</v>
      </c>
      <c r="M30" s="206">
        <v>26.62</v>
      </c>
      <c r="N30" s="206">
        <v>34.299999999999997</v>
      </c>
      <c r="O30" s="206">
        <v>0</v>
      </c>
      <c r="P30" s="206">
        <v>36.15</v>
      </c>
      <c r="Q30" s="206">
        <v>6.33</v>
      </c>
      <c r="R30" s="206">
        <v>12.27</v>
      </c>
      <c r="S30" s="206">
        <v>7.66</v>
      </c>
      <c r="T30" s="206">
        <v>0</v>
      </c>
      <c r="U30" s="206">
        <v>20.51</v>
      </c>
      <c r="V30" s="206">
        <v>5.34</v>
      </c>
      <c r="W30" s="206">
        <v>8.39</v>
      </c>
      <c r="X30" s="206">
        <v>33</v>
      </c>
      <c r="Y30" s="206">
        <v>0</v>
      </c>
      <c r="Z30" s="206">
        <v>66.02</v>
      </c>
      <c r="AA30" s="206">
        <v>23.52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1.03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8.9600000000000009</v>
      </c>
      <c r="L31" s="206">
        <v>555.27</v>
      </c>
      <c r="M31" s="206">
        <v>26.62</v>
      </c>
      <c r="N31" s="206">
        <v>34.299999999999997</v>
      </c>
      <c r="O31" s="206">
        <v>0</v>
      </c>
      <c r="P31" s="206">
        <v>36.15</v>
      </c>
      <c r="Q31" s="206">
        <v>6.33</v>
      </c>
      <c r="R31" s="206">
        <v>12.27</v>
      </c>
      <c r="S31" s="206">
        <v>7.66</v>
      </c>
      <c r="T31" s="206">
        <v>0</v>
      </c>
      <c r="U31" s="206">
        <v>20.51</v>
      </c>
      <c r="V31" s="206">
        <v>5.34</v>
      </c>
      <c r="W31" s="206">
        <v>8.39</v>
      </c>
      <c r="X31" s="206">
        <v>33</v>
      </c>
      <c r="Y31" s="206">
        <v>0</v>
      </c>
      <c r="Z31" s="206">
        <v>66.02</v>
      </c>
      <c r="AA31" s="206">
        <v>23.52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4.49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8.9600000000000009</v>
      </c>
      <c r="L32" s="206">
        <v>555.27</v>
      </c>
      <c r="M32" s="206">
        <v>26.62</v>
      </c>
      <c r="N32" s="206">
        <v>34.299999999999997</v>
      </c>
      <c r="O32" s="206">
        <v>0</v>
      </c>
      <c r="P32" s="206">
        <v>36.15</v>
      </c>
      <c r="Q32" s="206">
        <v>6.33</v>
      </c>
      <c r="R32" s="206">
        <v>12.27</v>
      </c>
      <c r="S32" s="206">
        <v>7.66</v>
      </c>
      <c r="T32" s="206">
        <v>0</v>
      </c>
      <c r="U32" s="206">
        <v>20.51</v>
      </c>
      <c r="V32" s="206">
        <v>5.34</v>
      </c>
      <c r="W32" s="206">
        <v>8.39</v>
      </c>
      <c r="X32" s="206">
        <v>33</v>
      </c>
      <c r="Y32" s="206">
        <v>0</v>
      </c>
      <c r="Z32" s="206">
        <v>66.02</v>
      </c>
      <c r="AA32" s="206">
        <v>23.52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8.92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8.9600000000000009</v>
      </c>
      <c r="L33" s="206">
        <v>555.27</v>
      </c>
      <c r="M33" s="206">
        <v>26.62</v>
      </c>
      <c r="N33" s="206">
        <v>34.299999999999997</v>
      </c>
      <c r="O33" s="206">
        <v>0</v>
      </c>
      <c r="P33" s="206">
        <v>36.15</v>
      </c>
      <c r="Q33" s="206">
        <v>6.33</v>
      </c>
      <c r="R33" s="206">
        <v>12.27</v>
      </c>
      <c r="S33" s="206">
        <v>7.66</v>
      </c>
      <c r="T33" s="206">
        <v>0</v>
      </c>
      <c r="U33" s="206">
        <v>20.51</v>
      </c>
      <c r="V33" s="206">
        <v>5.34</v>
      </c>
      <c r="W33" s="206">
        <v>11.79</v>
      </c>
      <c r="X33" s="206">
        <v>29.2</v>
      </c>
      <c r="Y33" s="206">
        <v>0</v>
      </c>
      <c r="Z33" s="206">
        <v>66.02</v>
      </c>
      <c r="AA33" s="206">
        <v>23.52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14.04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8.9600000000000009</v>
      </c>
      <c r="L34" s="206">
        <v>555.27</v>
      </c>
      <c r="M34" s="206">
        <v>26.62</v>
      </c>
      <c r="N34" s="206">
        <v>34.299999999999997</v>
      </c>
      <c r="O34" s="206">
        <v>0</v>
      </c>
      <c r="P34" s="206">
        <v>36.15</v>
      </c>
      <c r="Q34" s="206">
        <v>6.33</v>
      </c>
      <c r="R34" s="206">
        <v>12.27</v>
      </c>
      <c r="S34" s="206">
        <v>7.66</v>
      </c>
      <c r="T34" s="206">
        <v>0</v>
      </c>
      <c r="U34" s="206">
        <v>20.51</v>
      </c>
      <c r="V34" s="206">
        <v>5.34</v>
      </c>
      <c r="W34" s="206">
        <v>11.79</v>
      </c>
      <c r="X34" s="206">
        <v>29.2</v>
      </c>
      <c r="Y34" s="206">
        <v>0</v>
      </c>
      <c r="Z34" s="206">
        <v>66.02</v>
      </c>
      <c r="AA34" s="206">
        <v>23.52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19.579999999999998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8.9600000000000009</v>
      </c>
      <c r="L35" s="206">
        <v>555.27</v>
      </c>
      <c r="M35" s="206">
        <v>26.62</v>
      </c>
      <c r="N35" s="206">
        <v>34.299999999999997</v>
      </c>
      <c r="O35" s="206">
        <v>0</v>
      </c>
      <c r="P35" s="206">
        <v>36.15</v>
      </c>
      <c r="Q35" s="206">
        <v>6.33</v>
      </c>
      <c r="R35" s="206">
        <v>12.27</v>
      </c>
      <c r="S35" s="206">
        <v>7.66</v>
      </c>
      <c r="T35" s="206">
        <v>0</v>
      </c>
      <c r="U35" s="206">
        <v>20.51</v>
      </c>
      <c r="V35" s="206">
        <v>5.34</v>
      </c>
      <c r="W35" s="206">
        <v>11.79</v>
      </c>
      <c r="X35" s="206">
        <v>29.2</v>
      </c>
      <c r="Y35" s="206">
        <v>0</v>
      </c>
      <c r="Z35" s="206">
        <v>66.02</v>
      </c>
      <c r="AA35" s="206">
        <v>23.52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20.2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8.9600000000000009</v>
      </c>
      <c r="L36" s="206">
        <v>555.27</v>
      </c>
      <c r="M36" s="206">
        <v>26.62</v>
      </c>
      <c r="N36" s="206">
        <v>34.299999999999997</v>
      </c>
      <c r="O36" s="206">
        <v>0</v>
      </c>
      <c r="P36" s="206">
        <v>36.15</v>
      </c>
      <c r="Q36" s="206">
        <v>6.33</v>
      </c>
      <c r="R36" s="206">
        <v>12.27</v>
      </c>
      <c r="S36" s="206">
        <v>7.66</v>
      </c>
      <c r="T36" s="206">
        <v>0</v>
      </c>
      <c r="U36" s="206">
        <v>20.51</v>
      </c>
      <c r="V36" s="206">
        <v>5.34</v>
      </c>
      <c r="W36" s="206">
        <v>11.79</v>
      </c>
      <c r="X36" s="206">
        <v>29.2</v>
      </c>
      <c r="Y36" s="206">
        <v>0</v>
      </c>
      <c r="Z36" s="206">
        <v>66.02</v>
      </c>
      <c r="AA36" s="206">
        <v>23.52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20.2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8.9600000000000009</v>
      </c>
      <c r="L37" s="206">
        <v>555.27</v>
      </c>
      <c r="M37" s="206">
        <v>26.62</v>
      </c>
      <c r="N37" s="206">
        <v>34.299999999999997</v>
      </c>
      <c r="O37" s="206">
        <v>0</v>
      </c>
      <c r="P37" s="206">
        <v>36.15</v>
      </c>
      <c r="Q37" s="206">
        <v>6.33</v>
      </c>
      <c r="R37" s="206">
        <v>12.27</v>
      </c>
      <c r="S37" s="206">
        <v>7.66</v>
      </c>
      <c r="T37" s="206">
        <v>0</v>
      </c>
      <c r="U37" s="206">
        <v>20.51</v>
      </c>
      <c r="V37" s="206">
        <v>5.34</v>
      </c>
      <c r="W37" s="206">
        <v>8.39</v>
      </c>
      <c r="X37" s="206">
        <v>29.2</v>
      </c>
      <c r="Y37" s="206">
        <v>0</v>
      </c>
      <c r="Z37" s="206">
        <v>66.02</v>
      </c>
      <c r="AA37" s="206">
        <v>23.52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20.2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8.9600000000000009</v>
      </c>
      <c r="L38" s="206">
        <v>555.27</v>
      </c>
      <c r="M38" s="206">
        <v>26.62</v>
      </c>
      <c r="N38" s="206">
        <v>34.299999999999997</v>
      </c>
      <c r="O38" s="206">
        <v>0</v>
      </c>
      <c r="P38" s="206">
        <v>36.15</v>
      </c>
      <c r="Q38" s="206">
        <v>6.33</v>
      </c>
      <c r="R38" s="206">
        <v>12.27</v>
      </c>
      <c r="S38" s="206">
        <v>7.66</v>
      </c>
      <c r="T38" s="206">
        <v>0</v>
      </c>
      <c r="U38" s="206">
        <v>20.51</v>
      </c>
      <c r="V38" s="206">
        <v>5.34</v>
      </c>
      <c r="W38" s="206">
        <v>8.39</v>
      </c>
      <c r="X38" s="206">
        <v>29.2</v>
      </c>
      <c r="Y38" s="206">
        <v>0</v>
      </c>
      <c r="Z38" s="206">
        <v>66.02</v>
      </c>
      <c r="AA38" s="206">
        <v>23.52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20.2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8.9600000000000009</v>
      </c>
      <c r="L39" s="206">
        <v>555.27</v>
      </c>
      <c r="M39" s="206">
        <v>26.62</v>
      </c>
      <c r="N39" s="206">
        <v>34.299999999999997</v>
      </c>
      <c r="O39" s="206">
        <v>0</v>
      </c>
      <c r="P39" s="206">
        <v>36.15</v>
      </c>
      <c r="Q39" s="206">
        <v>6.33</v>
      </c>
      <c r="R39" s="206">
        <v>12.27</v>
      </c>
      <c r="S39" s="206">
        <v>7.66</v>
      </c>
      <c r="T39" s="206">
        <v>0</v>
      </c>
      <c r="U39" s="206">
        <v>20.51</v>
      </c>
      <c r="V39" s="206">
        <v>5.34</v>
      </c>
      <c r="W39" s="206">
        <v>11.79</v>
      </c>
      <c r="X39" s="206">
        <v>29.2</v>
      </c>
      <c r="Y39" s="206">
        <v>0</v>
      </c>
      <c r="Z39" s="206">
        <v>66.02</v>
      </c>
      <c r="AA39" s="206">
        <v>23.52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20.2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8.9600000000000009</v>
      </c>
      <c r="L40" s="206">
        <v>555.27</v>
      </c>
      <c r="M40" s="206">
        <v>26.62</v>
      </c>
      <c r="N40" s="206">
        <v>34.299999999999997</v>
      </c>
      <c r="O40" s="206">
        <v>0</v>
      </c>
      <c r="P40" s="206">
        <v>36.15</v>
      </c>
      <c r="Q40" s="206">
        <v>6.33</v>
      </c>
      <c r="R40" s="206">
        <v>12.27</v>
      </c>
      <c r="S40" s="206">
        <v>7.66</v>
      </c>
      <c r="T40" s="206">
        <v>0</v>
      </c>
      <c r="U40" s="206">
        <v>20.51</v>
      </c>
      <c r="V40" s="206">
        <v>5.34</v>
      </c>
      <c r="W40" s="206">
        <v>11.79</v>
      </c>
      <c r="X40" s="206">
        <v>29.2</v>
      </c>
      <c r="Y40" s="206">
        <v>0</v>
      </c>
      <c r="Z40" s="206">
        <v>66.02</v>
      </c>
      <c r="AA40" s="206">
        <v>23.52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20.2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8.9600000000000009</v>
      </c>
      <c r="L41" s="206">
        <v>555.27</v>
      </c>
      <c r="M41" s="206">
        <v>26.62</v>
      </c>
      <c r="N41" s="206">
        <v>34.299999999999997</v>
      </c>
      <c r="O41" s="206">
        <v>0</v>
      </c>
      <c r="P41" s="206">
        <v>36.15</v>
      </c>
      <c r="Q41" s="206">
        <v>6.33</v>
      </c>
      <c r="R41" s="206">
        <v>12.27</v>
      </c>
      <c r="S41" s="206">
        <v>7.66</v>
      </c>
      <c r="T41" s="206">
        <v>0</v>
      </c>
      <c r="U41" s="206">
        <v>20.51</v>
      </c>
      <c r="V41" s="206">
        <v>5.34</v>
      </c>
      <c r="W41" s="206">
        <v>11.44</v>
      </c>
      <c r="X41" s="206">
        <v>41.43</v>
      </c>
      <c r="Y41" s="206">
        <v>0</v>
      </c>
      <c r="Z41" s="206">
        <v>66.02</v>
      </c>
      <c r="AA41" s="206">
        <v>23.52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20.2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8.9600000000000009</v>
      </c>
      <c r="L42" s="206">
        <v>555.27</v>
      </c>
      <c r="M42" s="206">
        <v>26.62</v>
      </c>
      <c r="N42" s="206">
        <v>34.299999999999997</v>
      </c>
      <c r="O42" s="206">
        <v>0</v>
      </c>
      <c r="P42" s="206">
        <v>36.15</v>
      </c>
      <c r="Q42" s="206">
        <v>6.33</v>
      </c>
      <c r="R42" s="206">
        <v>12.27</v>
      </c>
      <c r="S42" s="206">
        <v>7.66</v>
      </c>
      <c r="T42" s="206">
        <v>0</v>
      </c>
      <c r="U42" s="206">
        <v>20.51</v>
      </c>
      <c r="V42" s="206">
        <v>5.34</v>
      </c>
      <c r="W42" s="206">
        <v>11.44</v>
      </c>
      <c r="X42" s="206">
        <v>41.43</v>
      </c>
      <c r="Y42" s="206">
        <v>0</v>
      </c>
      <c r="Z42" s="206">
        <v>66.02</v>
      </c>
      <c r="AA42" s="206">
        <v>23.52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20.2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8.9600000000000009</v>
      </c>
      <c r="L43" s="206">
        <v>555.27</v>
      </c>
      <c r="M43" s="206">
        <v>26.62</v>
      </c>
      <c r="N43" s="206">
        <v>34.299999999999997</v>
      </c>
      <c r="O43" s="206">
        <v>0</v>
      </c>
      <c r="P43" s="206">
        <v>36.15</v>
      </c>
      <c r="Q43" s="206">
        <v>6.33</v>
      </c>
      <c r="R43" s="206">
        <v>12.27</v>
      </c>
      <c r="S43" s="206">
        <v>7.66</v>
      </c>
      <c r="T43" s="206">
        <v>0</v>
      </c>
      <c r="U43" s="206">
        <v>20.51</v>
      </c>
      <c r="V43" s="206">
        <v>5.34</v>
      </c>
      <c r="W43" s="206">
        <v>11.44</v>
      </c>
      <c r="X43" s="206">
        <v>41.43</v>
      </c>
      <c r="Y43" s="206">
        <v>0</v>
      </c>
      <c r="Z43" s="206">
        <v>66.02</v>
      </c>
      <c r="AA43" s="206">
        <v>23.52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20.2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8.2100000000000009</v>
      </c>
      <c r="L44" s="206">
        <v>555.27</v>
      </c>
      <c r="M44" s="206">
        <v>26.62</v>
      </c>
      <c r="N44" s="206">
        <v>34.299999999999997</v>
      </c>
      <c r="O44" s="206">
        <v>0</v>
      </c>
      <c r="P44" s="206">
        <v>36.15</v>
      </c>
      <c r="Q44" s="206">
        <v>6.33</v>
      </c>
      <c r="R44" s="206">
        <v>12.27</v>
      </c>
      <c r="S44" s="206">
        <v>7.66</v>
      </c>
      <c r="T44" s="206">
        <v>0</v>
      </c>
      <c r="U44" s="206">
        <v>20.51</v>
      </c>
      <c r="V44" s="206">
        <v>5.34</v>
      </c>
      <c r="W44" s="206">
        <v>11.44</v>
      </c>
      <c r="X44" s="206">
        <v>41.43</v>
      </c>
      <c r="Y44" s="206">
        <v>0</v>
      </c>
      <c r="Z44" s="206">
        <v>66.02</v>
      </c>
      <c r="AA44" s="206">
        <v>23.52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20.2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7.46</v>
      </c>
      <c r="L45" s="206">
        <v>555.26</v>
      </c>
      <c r="M45" s="206">
        <v>26.62</v>
      </c>
      <c r="N45" s="206">
        <v>34.299999999999997</v>
      </c>
      <c r="O45" s="206">
        <v>0</v>
      </c>
      <c r="P45" s="206">
        <v>36.15</v>
      </c>
      <c r="Q45" s="206">
        <v>6.33</v>
      </c>
      <c r="R45" s="206">
        <v>12.27</v>
      </c>
      <c r="S45" s="206">
        <v>7.66</v>
      </c>
      <c r="T45" s="206">
        <v>0</v>
      </c>
      <c r="U45" s="206">
        <v>20.51</v>
      </c>
      <c r="V45" s="206">
        <v>5.34</v>
      </c>
      <c r="W45" s="206">
        <v>11.44</v>
      </c>
      <c r="X45" s="206">
        <v>41.43</v>
      </c>
      <c r="Y45" s="206">
        <v>0</v>
      </c>
      <c r="Z45" s="206">
        <v>66.02</v>
      </c>
      <c r="AA45" s="206">
        <v>23.52</v>
      </c>
      <c r="AB45" s="206">
        <v>0</v>
      </c>
      <c r="AC45" s="206">
        <v>12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20.2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6.73</v>
      </c>
      <c r="L46" s="206">
        <v>555.26</v>
      </c>
      <c r="M46" s="206">
        <v>26.62</v>
      </c>
      <c r="N46" s="206">
        <v>34.299999999999997</v>
      </c>
      <c r="O46" s="206">
        <v>0</v>
      </c>
      <c r="P46" s="206">
        <v>36.15</v>
      </c>
      <c r="Q46" s="206">
        <v>6.33</v>
      </c>
      <c r="R46" s="206">
        <v>12.27</v>
      </c>
      <c r="S46" s="206">
        <v>7.66</v>
      </c>
      <c r="T46" s="206">
        <v>0</v>
      </c>
      <c r="U46" s="206">
        <v>20.51</v>
      </c>
      <c r="V46" s="206">
        <v>5.34</v>
      </c>
      <c r="W46" s="206">
        <v>11.44</v>
      </c>
      <c r="X46" s="206">
        <v>41.43</v>
      </c>
      <c r="Y46" s="206">
        <v>0</v>
      </c>
      <c r="Z46" s="206">
        <v>66.02</v>
      </c>
      <c r="AA46" s="206">
        <v>23.52</v>
      </c>
      <c r="AB46" s="206">
        <v>0</v>
      </c>
      <c r="AC46" s="206">
        <v>12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20.2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6.73</v>
      </c>
      <c r="L47" s="206">
        <v>555.26</v>
      </c>
      <c r="M47" s="206">
        <v>26.62</v>
      </c>
      <c r="N47" s="206">
        <v>34.299999999999997</v>
      </c>
      <c r="O47" s="206">
        <v>0</v>
      </c>
      <c r="P47" s="206">
        <v>36.15</v>
      </c>
      <c r="Q47" s="206">
        <v>6.33</v>
      </c>
      <c r="R47" s="206">
        <v>12.27</v>
      </c>
      <c r="S47" s="206">
        <v>7.66</v>
      </c>
      <c r="T47" s="206">
        <v>0</v>
      </c>
      <c r="U47" s="206">
        <v>20.51</v>
      </c>
      <c r="V47" s="206">
        <v>5.34</v>
      </c>
      <c r="W47" s="206">
        <v>8.64</v>
      </c>
      <c r="X47" s="206">
        <v>29.2</v>
      </c>
      <c r="Y47" s="206">
        <v>0</v>
      </c>
      <c r="Z47" s="206">
        <v>66.02</v>
      </c>
      <c r="AA47" s="206">
        <v>23.52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20.2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6.73</v>
      </c>
      <c r="L48" s="206">
        <v>555.26</v>
      </c>
      <c r="M48" s="206">
        <v>26.62</v>
      </c>
      <c r="N48" s="206">
        <v>34.299999999999997</v>
      </c>
      <c r="O48" s="206">
        <v>0</v>
      </c>
      <c r="P48" s="206">
        <v>36.15</v>
      </c>
      <c r="Q48" s="206">
        <v>6.33</v>
      </c>
      <c r="R48" s="206">
        <v>12.27</v>
      </c>
      <c r="S48" s="206">
        <v>7.66</v>
      </c>
      <c r="T48" s="206">
        <v>0</v>
      </c>
      <c r="U48" s="206">
        <v>20.51</v>
      </c>
      <c r="V48" s="206">
        <v>5.34</v>
      </c>
      <c r="W48" s="206">
        <v>8.64</v>
      </c>
      <c r="X48" s="206">
        <v>29.2</v>
      </c>
      <c r="Y48" s="206">
        <v>0</v>
      </c>
      <c r="Z48" s="206">
        <v>66.02</v>
      </c>
      <c r="AA48" s="206">
        <v>23.52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20.2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6.73</v>
      </c>
      <c r="L49" s="206">
        <v>555.26</v>
      </c>
      <c r="M49" s="206">
        <v>26.62</v>
      </c>
      <c r="N49" s="206">
        <v>34.299999999999997</v>
      </c>
      <c r="O49" s="206">
        <v>0</v>
      </c>
      <c r="P49" s="206">
        <v>36.15</v>
      </c>
      <c r="Q49" s="206">
        <v>6.33</v>
      </c>
      <c r="R49" s="206">
        <v>12.27</v>
      </c>
      <c r="S49" s="206">
        <v>7.66</v>
      </c>
      <c r="T49" s="206">
        <v>0</v>
      </c>
      <c r="U49" s="206">
        <v>20.51</v>
      </c>
      <c r="V49" s="206">
        <v>5.34</v>
      </c>
      <c r="W49" s="206">
        <v>8.64</v>
      </c>
      <c r="X49" s="206">
        <v>29.2</v>
      </c>
      <c r="Y49" s="206">
        <v>0</v>
      </c>
      <c r="Z49" s="206">
        <v>66.02</v>
      </c>
      <c r="AA49" s="206">
        <v>23.52</v>
      </c>
      <c r="AB49" s="206">
        <v>0</v>
      </c>
      <c r="AC49" s="206">
        <v>12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20.2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6.73</v>
      </c>
      <c r="L50" s="206">
        <v>555.26</v>
      </c>
      <c r="M50" s="206">
        <v>26.62</v>
      </c>
      <c r="N50" s="206">
        <v>34.299999999999997</v>
      </c>
      <c r="O50" s="206">
        <v>0</v>
      </c>
      <c r="P50" s="206">
        <v>36.15</v>
      </c>
      <c r="Q50" s="206">
        <v>6.33</v>
      </c>
      <c r="R50" s="206">
        <v>12.27</v>
      </c>
      <c r="S50" s="206">
        <v>7.66</v>
      </c>
      <c r="T50" s="206">
        <v>0</v>
      </c>
      <c r="U50" s="206">
        <v>20.51</v>
      </c>
      <c r="V50" s="206">
        <v>5.34</v>
      </c>
      <c r="W50" s="206">
        <v>8.64</v>
      </c>
      <c r="X50" s="206">
        <v>29.2</v>
      </c>
      <c r="Y50" s="206">
        <v>0</v>
      </c>
      <c r="Z50" s="206">
        <v>66.02</v>
      </c>
      <c r="AA50" s="206">
        <v>23.52</v>
      </c>
      <c r="AB50" s="206">
        <v>0</v>
      </c>
      <c r="AC50" s="206">
        <v>10.86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57.47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20.2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6.73</v>
      </c>
      <c r="L51" s="206">
        <v>555.26</v>
      </c>
      <c r="M51" s="206">
        <v>26.62</v>
      </c>
      <c r="N51" s="206">
        <v>34.299999999999997</v>
      </c>
      <c r="O51" s="206">
        <v>0</v>
      </c>
      <c r="P51" s="206">
        <v>36.15</v>
      </c>
      <c r="Q51" s="206">
        <v>6.33</v>
      </c>
      <c r="R51" s="206">
        <v>12.27</v>
      </c>
      <c r="S51" s="206">
        <v>7.66</v>
      </c>
      <c r="T51" s="206">
        <v>0</v>
      </c>
      <c r="U51" s="206">
        <v>20.51</v>
      </c>
      <c r="V51" s="206">
        <v>5.34</v>
      </c>
      <c r="W51" s="206">
        <v>11.44</v>
      </c>
      <c r="X51" s="206">
        <v>41.43</v>
      </c>
      <c r="Y51" s="206">
        <v>0</v>
      </c>
      <c r="Z51" s="206">
        <v>66.02</v>
      </c>
      <c r="AA51" s="206">
        <v>23.52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57.47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20.2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6.73</v>
      </c>
      <c r="L52" s="206">
        <v>555.26</v>
      </c>
      <c r="M52" s="206">
        <v>26.62</v>
      </c>
      <c r="N52" s="206">
        <v>34.299999999999997</v>
      </c>
      <c r="O52" s="206">
        <v>0</v>
      </c>
      <c r="P52" s="206">
        <v>36.15</v>
      </c>
      <c r="Q52" s="206">
        <v>6.33</v>
      </c>
      <c r="R52" s="206">
        <v>12.27</v>
      </c>
      <c r="S52" s="206">
        <v>7.66</v>
      </c>
      <c r="T52" s="206">
        <v>0</v>
      </c>
      <c r="U52" s="206">
        <v>20.51</v>
      </c>
      <c r="V52" s="206">
        <v>5.34</v>
      </c>
      <c r="W52" s="206">
        <v>11.44</v>
      </c>
      <c r="X52" s="206">
        <v>41.43</v>
      </c>
      <c r="Y52" s="206">
        <v>0</v>
      </c>
      <c r="Z52" s="206">
        <v>66.02</v>
      </c>
      <c r="AA52" s="206">
        <v>23.52</v>
      </c>
      <c r="AB52" s="206">
        <v>0</v>
      </c>
      <c r="AC52" s="206">
        <v>12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57.47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20.2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6.73</v>
      </c>
      <c r="L53" s="206">
        <v>474.31</v>
      </c>
      <c r="M53" s="206">
        <v>26.62</v>
      </c>
      <c r="N53" s="206">
        <v>34.299999999999997</v>
      </c>
      <c r="O53" s="206">
        <v>0</v>
      </c>
      <c r="P53" s="206">
        <v>36.15</v>
      </c>
      <c r="Q53" s="206">
        <v>6.33</v>
      </c>
      <c r="R53" s="206">
        <v>12.27</v>
      </c>
      <c r="S53" s="206">
        <v>7.66</v>
      </c>
      <c r="T53" s="206">
        <v>0</v>
      </c>
      <c r="U53" s="206">
        <v>20.51</v>
      </c>
      <c r="V53" s="206">
        <v>5.57</v>
      </c>
      <c r="W53" s="206">
        <v>11.44</v>
      </c>
      <c r="X53" s="206">
        <v>41.97</v>
      </c>
      <c r="Y53" s="206">
        <v>0</v>
      </c>
      <c r="Z53" s="206">
        <v>66.02</v>
      </c>
      <c r="AA53" s="206">
        <v>23.52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57.47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20.2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6.73</v>
      </c>
      <c r="L54" s="206">
        <v>474.31</v>
      </c>
      <c r="M54" s="206">
        <v>26.62</v>
      </c>
      <c r="N54" s="206">
        <v>34.299999999999997</v>
      </c>
      <c r="O54" s="206">
        <v>0</v>
      </c>
      <c r="P54" s="206">
        <v>36.15</v>
      </c>
      <c r="Q54" s="206">
        <v>6.33</v>
      </c>
      <c r="R54" s="206">
        <v>12.27</v>
      </c>
      <c r="S54" s="206">
        <v>7.66</v>
      </c>
      <c r="T54" s="206">
        <v>0</v>
      </c>
      <c r="U54" s="206">
        <v>20.51</v>
      </c>
      <c r="V54" s="206">
        <v>5.57</v>
      </c>
      <c r="W54" s="206">
        <v>11.44</v>
      </c>
      <c r="X54" s="206">
        <v>41.97</v>
      </c>
      <c r="Y54" s="206">
        <v>0</v>
      </c>
      <c r="Z54" s="206">
        <v>66.02</v>
      </c>
      <c r="AA54" s="206">
        <v>23.52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57.47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20.2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6.73</v>
      </c>
      <c r="L55" s="206">
        <v>350</v>
      </c>
      <c r="M55" s="206">
        <v>26.62</v>
      </c>
      <c r="N55" s="206">
        <v>34.299999999999997</v>
      </c>
      <c r="O55" s="206">
        <v>0</v>
      </c>
      <c r="P55" s="206">
        <v>36.15</v>
      </c>
      <c r="Q55" s="206">
        <v>6.33</v>
      </c>
      <c r="R55" s="206">
        <v>12.27</v>
      </c>
      <c r="S55" s="206">
        <v>7.66</v>
      </c>
      <c r="T55" s="206">
        <v>0</v>
      </c>
      <c r="U55" s="206">
        <v>20.51</v>
      </c>
      <c r="V55" s="206">
        <v>5.57</v>
      </c>
      <c r="W55" s="206">
        <v>11.44</v>
      </c>
      <c r="X55" s="206">
        <v>43.37</v>
      </c>
      <c r="Y55" s="206">
        <v>0</v>
      </c>
      <c r="Z55" s="206">
        <v>66.02</v>
      </c>
      <c r="AA55" s="206">
        <v>23.52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57.47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20.2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6.73</v>
      </c>
      <c r="L56" s="206">
        <v>335.37</v>
      </c>
      <c r="M56" s="206">
        <v>26.62</v>
      </c>
      <c r="N56" s="206">
        <v>34.299999999999997</v>
      </c>
      <c r="O56" s="206">
        <v>0</v>
      </c>
      <c r="P56" s="206">
        <v>36.15</v>
      </c>
      <c r="Q56" s="206">
        <v>6.33</v>
      </c>
      <c r="R56" s="206">
        <v>12.27</v>
      </c>
      <c r="S56" s="206">
        <v>7.66</v>
      </c>
      <c r="T56" s="206">
        <v>0</v>
      </c>
      <c r="U56" s="206">
        <v>20.51</v>
      </c>
      <c r="V56" s="206">
        <v>5.57</v>
      </c>
      <c r="W56" s="206">
        <v>11.44</v>
      </c>
      <c r="X56" s="206">
        <v>43.37</v>
      </c>
      <c r="Y56" s="206">
        <v>0</v>
      </c>
      <c r="Z56" s="206">
        <v>66.02</v>
      </c>
      <c r="AA56" s="206">
        <v>23.52</v>
      </c>
      <c r="AB56" s="206">
        <v>0</v>
      </c>
      <c r="AC56" s="206">
        <v>11.71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57.47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20.2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6.73</v>
      </c>
      <c r="L57" s="206">
        <v>335.37</v>
      </c>
      <c r="M57" s="206">
        <v>26.62</v>
      </c>
      <c r="N57" s="206">
        <v>34.299999999999997</v>
      </c>
      <c r="O57" s="206">
        <v>0</v>
      </c>
      <c r="P57" s="206">
        <v>36.15</v>
      </c>
      <c r="Q57" s="206">
        <v>6.33</v>
      </c>
      <c r="R57" s="206">
        <v>12.27</v>
      </c>
      <c r="S57" s="206">
        <v>7.66</v>
      </c>
      <c r="T57" s="206">
        <v>0</v>
      </c>
      <c r="U57" s="206">
        <v>20.51</v>
      </c>
      <c r="V57" s="206">
        <v>5.57</v>
      </c>
      <c r="W57" s="206">
        <v>11.44</v>
      </c>
      <c r="X57" s="206">
        <v>43.37</v>
      </c>
      <c r="Y57" s="206">
        <v>0</v>
      </c>
      <c r="Z57" s="206">
        <v>66.02</v>
      </c>
      <c r="AA57" s="206">
        <v>23.52</v>
      </c>
      <c r="AB57" s="206">
        <v>0</v>
      </c>
      <c r="AC57" s="206">
        <v>11.71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57.47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20.2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6.73</v>
      </c>
      <c r="L58" s="206">
        <v>383.28</v>
      </c>
      <c r="M58" s="206">
        <v>26.62</v>
      </c>
      <c r="N58" s="206">
        <v>34.299999999999997</v>
      </c>
      <c r="O58" s="206">
        <v>0</v>
      </c>
      <c r="P58" s="206">
        <v>36.15</v>
      </c>
      <c r="Q58" s="206">
        <v>6.33</v>
      </c>
      <c r="R58" s="206">
        <v>12.27</v>
      </c>
      <c r="S58" s="206">
        <v>7.66</v>
      </c>
      <c r="T58" s="206">
        <v>0</v>
      </c>
      <c r="U58" s="206">
        <v>20.51</v>
      </c>
      <c r="V58" s="206">
        <v>5.57</v>
      </c>
      <c r="W58" s="206">
        <v>11.44</v>
      </c>
      <c r="X58" s="206">
        <v>43.37</v>
      </c>
      <c r="Y58" s="206">
        <v>0</v>
      </c>
      <c r="Z58" s="206">
        <v>66.02</v>
      </c>
      <c r="AA58" s="206">
        <v>23.52</v>
      </c>
      <c r="AB58" s="206">
        <v>0</v>
      </c>
      <c r="AC58" s="206">
        <v>11.71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57.47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20.2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6.73</v>
      </c>
      <c r="L59" s="206">
        <v>383.28</v>
      </c>
      <c r="M59" s="206">
        <v>26.62</v>
      </c>
      <c r="N59" s="206">
        <v>34.299999999999997</v>
      </c>
      <c r="O59" s="206">
        <v>0</v>
      </c>
      <c r="P59" s="206">
        <v>36.15</v>
      </c>
      <c r="Q59" s="206">
        <v>6.33</v>
      </c>
      <c r="R59" s="206">
        <v>12.27</v>
      </c>
      <c r="S59" s="206">
        <v>7.66</v>
      </c>
      <c r="T59" s="206">
        <v>0</v>
      </c>
      <c r="U59" s="206">
        <v>20.51</v>
      </c>
      <c r="V59" s="206">
        <v>5.57</v>
      </c>
      <c r="W59" s="206">
        <v>11.44</v>
      </c>
      <c r="X59" s="206">
        <v>41.97</v>
      </c>
      <c r="Y59" s="206">
        <v>0</v>
      </c>
      <c r="Z59" s="206">
        <v>66.02</v>
      </c>
      <c r="AA59" s="206">
        <v>23.52</v>
      </c>
      <c r="AB59" s="206">
        <v>0</v>
      </c>
      <c r="AC59" s="206">
        <v>11.71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57.47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20.2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6.73</v>
      </c>
      <c r="L60" s="206">
        <v>383.28</v>
      </c>
      <c r="M60" s="206">
        <v>26.62</v>
      </c>
      <c r="N60" s="206">
        <v>34.299999999999997</v>
      </c>
      <c r="O60" s="206">
        <v>0</v>
      </c>
      <c r="P60" s="206">
        <v>36.15</v>
      </c>
      <c r="Q60" s="206">
        <v>6.33</v>
      </c>
      <c r="R60" s="206">
        <v>12.27</v>
      </c>
      <c r="S60" s="206">
        <v>7.66</v>
      </c>
      <c r="T60" s="206">
        <v>0</v>
      </c>
      <c r="U60" s="206">
        <v>20.51</v>
      </c>
      <c r="V60" s="206">
        <v>5.57</v>
      </c>
      <c r="W60" s="206">
        <v>11.44</v>
      </c>
      <c r="X60" s="206">
        <v>29.2</v>
      </c>
      <c r="Y60" s="206">
        <v>0</v>
      </c>
      <c r="Z60" s="206">
        <v>66.02</v>
      </c>
      <c r="AA60" s="206">
        <v>23.52</v>
      </c>
      <c r="AB60" s="206">
        <v>0</v>
      </c>
      <c r="AC60" s="206">
        <v>11.71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57.47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20.2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6.73</v>
      </c>
      <c r="L61" s="206">
        <v>383.28</v>
      </c>
      <c r="M61" s="206">
        <v>26.62</v>
      </c>
      <c r="N61" s="206">
        <v>34.299999999999997</v>
      </c>
      <c r="O61" s="206">
        <v>0</v>
      </c>
      <c r="P61" s="206">
        <v>36.15</v>
      </c>
      <c r="Q61" s="206">
        <v>6.33</v>
      </c>
      <c r="R61" s="206">
        <v>12.27</v>
      </c>
      <c r="S61" s="206">
        <v>7.66</v>
      </c>
      <c r="T61" s="206">
        <v>0</v>
      </c>
      <c r="U61" s="206">
        <v>20.51</v>
      </c>
      <c r="V61" s="206">
        <v>5.34</v>
      </c>
      <c r="W61" s="206">
        <v>11.44</v>
      </c>
      <c r="X61" s="206">
        <v>43.37</v>
      </c>
      <c r="Y61" s="206">
        <v>0</v>
      </c>
      <c r="Z61" s="206">
        <v>66.02</v>
      </c>
      <c r="AA61" s="206">
        <v>23.52</v>
      </c>
      <c r="AB61" s="206">
        <v>0</v>
      </c>
      <c r="AC61" s="206">
        <v>11.71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57.47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20.2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6.73</v>
      </c>
      <c r="L62" s="206">
        <v>431.19</v>
      </c>
      <c r="M62" s="206">
        <v>26.62</v>
      </c>
      <c r="N62" s="206">
        <v>34.299999999999997</v>
      </c>
      <c r="O62" s="206">
        <v>0</v>
      </c>
      <c r="P62" s="206">
        <v>36.15</v>
      </c>
      <c r="Q62" s="206">
        <v>6.33</v>
      </c>
      <c r="R62" s="206">
        <v>12.27</v>
      </c>
      <c r="S62" s="206">
        <v>7.66</v>
      </c>
      <c r="T62" s="206">
        <v>0</v>
      </c>
      <c r="U62" s="206">
        <v>20.51</v>
      </c>
      <c r="V62" s="206">
        <v>5.34</v>
      </c>
      <c r="W62" s="206">
        <v>11.44</v>
      </c>
      <c r="X62" s="206">
        <v>43.37</v>
      </c>
      <c r="Y62" s="206">
        <v>0</v>
      </c>
      <c r="Z62" s="206">
        <v>66.02</v>
      </c>
      <c r="AA62" s="206">
        <v>23.52</v>
      </c>
      <c r="AB62" s="206">
        <v>0</v>
      </c>
      <c r="AC62" s="206">
        <v>11.71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57.47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20.2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6.73</v>
      </c>
      <c r="L63" s="206">
        <v>431.19</v>
      </c>
      <c r="M63" s="206">
        <v>26.62</v>
      </c>
      <c r="N63" s="206">
        <v>34.299999999999997</v>
      </c>
      <c r="O63" s="206">
        <v>0</v>
      </c>
      <c r="P63" s="206">
        <v>36.15</v>
      </c>
      <c r="Q63" s="206">
        <v>6.33</v>
      </c>
      <c r="R63" s="206">
        <v>12.27</v>
      </c>
      <c r="S63" s="206">
        <v>7.66</v>
      </c>
      <c r="T63" s="206">
        <v>0</v>
      </c>
      <c r="U63" s="206">
        <v>20.51</v>
      </c>
      <c r="V63" s="206">
        <v>5.34</v>
      </c>
      <c r="W63" s="206">
        <v>11.44</v>
      </c>
      <c r="X63" s="206">
        <v>43.37</v>
      </c>
      <c r="Y63" s="206">
        <v>0</v>
      </c>
      <c r="Z63" s="206">
        <v>66.02</v>
      </c>
      <c r="AA63" s="206">
        <v>23.52</v>
      </c>
      <c r="AB63" s="206">
        <v>0</v>
      </c>
      <c r="AC63" s="206">
        <v>11.71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57.47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20.2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6.73</v>
      </c>
      <c r="L64" s="206">
        <v>431.19</v>
      </c>
      <c r="M64" s="206">
        <v>26.62</v>
      </c>
      <c r="N64" s="206">
        <v>34.299999999999997</v>
      </c>
      <c r="O64" s="206">
        <v>0</v>
      </c>
      <c r="P64" s="206">
        <v>36.15</v>
      </c>
      <c r="Q64" s="206">
        <v>6.33</v>
      </c>
      <c r="R64" s="206">
        <v>12.27</v>
      </c>
      <c r="S64" s="206">
        <v>7.66</v>
      </c>
      <c r="T64" s="206">
        <v>0</v>
      </c>
      <c r="U64" s="206">
        <v>20.51</v>
      </c>
      <c r="V64" s="206">
        <v>5.34</v>
      </c>
      <c r="W64" s="206">
        <v>11.44</v>
      </c>
      <c r="X64" s="206">
        <v>43.37</v>
      </c>
      <c r="Y64" s="206">
        <v>0</v>
      </c>
      <c r="Z64" s="206">
        <v>66.02</v>
      </c>
      <c r="AA64" s="206">
        <v>23.52</v>
      </c>
      <c r="AB64" s="206">
        <v>0</v>
      </c>
      <c r="AC64" s="206">
        <v>11.71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57.47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20.2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6.73</v>
      </c>
      <c r="L65" s="206">
        <v>431.19</v>
      </c>
      <c r="M65" s="206">
        <v>26.62</v>
      </c>
      <c r="N65" s="206">
        <v>34.299999999999997</v>
      </c>
      <c r="O65" s="206">
        <v>0</v>
      </c>
      <c r="P65" s="206">
        <v>36.15</v>
      </c>
      <c r="Q65" s="206">
        <v>6.33</v>
      </c>
      <c r="R65" s="206">
        <v>12.27</v>
      </c>
      <c r="S65" s="206">
        <v>7.66</v>
      </c>
      <c r="T65" s="206">
        <v>0</v>
      </c>
      <c r="U65" s="206">
        <v>20.51</v>
      </c>
      <c r="V65" s="206">
        <v>5.34</v>
      </c>
      <c r="W65" s="206">
        <v>11.14</v>
      </c>
      <c r="X65" s="206">
        <v>43.37</v>
      </c>
      <c r="Y65" s="206">
        <v>0</v>
      </c>
      <c r="Z65" s="206">
        <v>66.02</v>
      </c>
      <c r="AA65" s="206">
        <v>23.52</v>
      </c>
      <c r="AB65" s="206">
        <v>0</v>
      </c>
      <c r="AC65" s="206">
        <v>11.71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57.47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20.2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6.73</v>
      </c>
      <c r="L66" s="206">
        <v>431.19</v>
      </c>
      <c r="M66" s="206">
        <v>26.62</v>
      </c>
      <c r="N66" s="206">
        <v>34.299999999999997</v>
      </c>
      <c r="O66" s="206">
        <v>0</v>
      </c>
      <c r="P66" s="206">
        <v>36.15</v>
      </c>
      <c r="Q66" s="206">
        <v>6.33</v>
      </c>
      <c r="R66" s="206">
        <v>12.27</v>
      </c>
      <c r="S66" s="206">
        <v>7.66</v>
      </c>
      <c r="T66" s="206">
        <v>0</v>
      </c>
      <c r="U66" s="206">
        <v>20.51</v>
      </c>
      <c r="V66" s="206">
        <v>5.34</v>
      </c>
      <c r="W66" s="206">
        <v>11.14</v>
      </c>
      <c r="X66" s="206">
        <v>43.37</v>
      </c>
      <c r="Y66" s="206">
        <v>0</v>
      </c>
      <c r="Z66" s="206">
        <v>66.02</v>
      </c>
      <c r="AA66" s="206">
        <v>23.52</v>
      </c>
      <c r="AB66" s="206">
        <v>0</v>
      </c>
      <c r="AC66" s="206">
        <v>11.71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57.47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20.2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6.34</v>
      </c>
      <c r="L67" s="206">
        <v>479.1</v>
      </c>
      <c r="M67" s="206">
        <v>26.62</v>
      </c>
      <c r="N67" s="206">
        <v>34.299999999999997</v>
      </c>
      <c r="O67" s="206">
        <v>0</v>
      </c>
      <c r="P67" s="206">
        <v>36.15</v>
      </c>
      <c r="Q67" s="206">
        <v>6.33</v>
      </c>
      <c r="R67" s="206">
        <v>12.26</v>
      </c>
      <c r="S67" s="206">
        <v>7.28</v>
      </c>
      <c r="T67" s="206">
        <v>0</v>
      </c>
      <c r="U67" s="206">
        <v>20.51</v>
      </c>
      <c r="V67" s="206">
        <v>5.34</v>
      </c>
      <c r="W67" s="206">
        <v>10.89</v>
      </c>
      <c r="X67" s="206">
        <v>29.2</v>
      </c>
      <c r="Y67" s="206">
        <v>0</v>
      </c>
      <c r="Z67" s="206">
        <v>67.349999999999994</v>
      </c>
      <c r="AA67" s="206">
        <v>23.52</v>
      </c>
      <c r="AB67" s="206">
        <v>0</v>
      </c>
      <c r="AC67" s="206">
        <v>11.71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55.92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20.2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6.74</v>
      </c>
      <c r="L68" s="206">
        <v>527.01</v>
      </c>
      <c r="M68" s="206">
        <v>26.62</v>
      </c>
      <c r="N68" s="206">
        <v>34.299999999999997</v>
      </c>
      <c r="O68" s="206">
        <v>0</v>
      </c>
      <c r="P68" s="206">
        <v>36.15</v>
      </c>
      <c r="Q68" s="206">
        <v>6.33</v>
      </c>
      <c r="R68" s="206">
        <v>12.27</v>
      </c>
      <c r="S68" s="206">
        <v>7.66</v>
      </c>
      <c r="T68" s="206">
        <v>0</v>
      </c>
      <c r="U68" s="206">
        <v>20.51</v>
      </c>
      <c r="V68" s="206">
        <v>5.34</v>
      </c>
      <c r="W68" s="206">
        <v>10.89</v>
      </c>
      <c r="X68" s="206">
        <v>29.2</v>
      </c>
      <c r="Y68" s="206">
        <v>0</v>
      </c>
      <c r="Z68" s="206">
        <v>67.349999999999994</v>
      </c>
      <c r="AA68" s="206">
        <v>23.52</v>
      </c>
      <c r="AB68" s="206">
        <v>0</v>
      </c>
      <c r="AC68" s="206">
        <v>11.71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20.2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7.71</v>
      </c>
      <c r="L69" s="206">
        <v>555.26</v>
      </c>
      <c r="M69" s="206">
        <v>26.62</v>
      </c>
      <c r="N69" s="206">
        <v>34.299999999999997</v>
      </c>
      <c r="O69" s="206">
        <v>0</v>
      </c>
      <c r="P69" s="206">
        <v>36.15</v>
      </c>
      <c r="Q69" s="206">
        <v>6.33</v>
      </c>
      <c r="R69" s="206">
        <v>12.27</v>
      </c>
      <c r="S69" s="206">
        <v>7.66</v>
      </c>
      <c r="T69" s="206">
        <v>0</v>
      </c>
      <c r="U69" s="206">
        <v>20.51</v>
      </c>
      <c r="V69" s="206">
        <v>5.34</v>
      </c>
      <c r="W69" s="206">
        <v>7.85</v>
      </c>
      <c r="X69" s="206">
        <v>29.2</v>
      </c>
      <c r="Y69" s="206">
        <v>0</v>
      </c>
      <c r="Z69" s="206">
        <v>67.349999999999994</v>
      </c>
      <c r="AA69" s="206">
        <v>23.52</v>
      </c>
      <c r="AB69" s="206">
        <v>0</v>
      </c>
      <c r="AC69" s="206">
        <v>11.71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20.2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8.9</v>
      </c>
      <c r="L70" s="206">
        <v>555.26</v>
      </c>
      <c r="M70" s="206">
        <v>26.62</v>
      </c>
      <c r="N70" s="206">
        <v>34.299999999999997</v>
      </c>
      <c r="O70" s="206">
        <v>0</v>
      </c>
      <c r="P70" s="206">
        <v>36.15</v>
      </c>
      <c r="Q70" s="206">
        <v>6.33</v>
      </c>
      <c r="R70" s="206">
        <v>12.27</v>
      </c>
      <c r="S70" s="206">
        <v>7.66</v>
      </c>
      <c r="T70" s="206">
        <v>0</v>
      </c>
      <c r="U70" s="206">
        <v>20.51</v>
      </c>
      <c r="V70" s="206">
        <v>5.34</v>
      </c>
      <c r="W70" s="206">
        <v>7.85</v>
      </c>
      <c r="X70" s="206">
        <v>29.2</v>
      </c>
      <c r="Y70" s="206">
        <v>0</v>
      </c>
      <c r="Z70" s="206">
        <v>67.349999999999994</v>
      </c>
      <c r="AA70" s="206">
        <v>23.52</v>
      </c>
      <c r="AB70" s="206">
        <v>0</v>
      </c>
      <c r="AC70" s="206">
        <v>11.71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15.98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8.9600000000000009</v>
      </c>
      <c r="L71" s="206">
        <v>555.26</v>
      </c>
      <c r="M71" s="206">
        <v>26.62</v>
      </c>
      <c r="N71" s="206">
        <v>34.299999999999997</v>
      </c>
      <c r="O71" s="206">
        <v>0</v>
      </c>
      <c r="P71" s="206">
        <v>36.15</v>
      </c>
      <c r="Q71" s="206">
        <v>6.33</v>
      </c>
      <c r="R71" s="206">
        <v>12.27</v>
      </c>
      <c r="S71" s="206">
        <v>7.66</v>
      </c>
      <c r="T71" s="206">
        <v>0</v>
      </c>
      <c r="U71" s="206">
        <v>20.51</v>
      </c>
      <c r="V71" s="206">
        <v>5.34</v>
      </c>
      <c r="W71" s="206">
        <v>8.86</v>
      </c>
      <c r="X71" s="206">
        <v>29.2</v>
      </c>
      <c r="Y71" s="206">
        <v>0</v>
      </c>
      <c r="Z71" s="206">
        <v>70.97</v>
      </c>
      <c r="AA71" s="206">
        <v>23.52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7.51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8.9600000000000009</v>
      </c>
      <c r="L72" s="206">
        <v>555.27</v>
      </c>
      <c r="M72" s="206">
        <v>26.62</v>
      </c>
      <c r="N72" s="206">
        <v>34.299999999999997</v>
      </c>
      <c r="O72" s="206">
        <v>0</v>
      </c>
      <c r="P72" s="206">
        <v>36.15</v>
      </c>
      <c r="Q72" s="206">
        <v>6.33</v>
      </c>
      <c r="R72" s="206">
        <v>12.27</v>
      </c>
      <c r="S72" s="206">
        <v>7.66</v>
      </c>
      <c r="T72" s="206">
        <v>0</v>
      </c>
      <c r="U72" s="206">
        <v>20.51</v>
      </c>
      <c r="V72" s="206">
        <v>5.34</v>
      </c>
      <c r="W72" s="206">
        <v>8.86</v>
      </c>
      <c r="X72" s="206">
        <v>29.2</v>
      </c>
      <c r="Y72" s="206">
        <v>0</v>
      </c>
      <c r="Z72" s="206">
        <v>70.97</v>
      </c>
      <c r="AA72" s="206">
        <v>23.52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3.48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8.9600000000000009</v>
      </c>
      <c r="L73" s="206">
        <v>555.27</v>
      </c>
      <c r="M73" s="206">
        <v>26.62</v>
      </c>
      <c r="N73" s="206">
        <v>34.299999999999997</v>
      </c>
      <c r="O73" s="206">
        <v>0</v>
      </c>
      <c r="P73" s="206">
        <v>36.15</v>
      </c>
      <c r="Q73" s="206">
        <v>6.33</v>
      </c>
      <c r="R73" s="206">
        <v>12.27</v>
      </c>
      <c r="S73" s="206">
        <v>7.66</v>
      </c>
      <c r="T73" s="206">
        <v>0</v>
      </c>
      <c r="U73" s="206">
        <v>20.51</v>
      </c>
      <c r="V73" s="206">
        <v>5.34</v>
      </c>
      <c r="W73" s="206">
        <v>7.85</v>
      </c>
      <c r="X73" s="206">
        <v>29.2</v>
      </c>
      <c r="Y73" s="206">
        <v>0</v>
      </c>
      <c r="Z73" s="206">
        <v>70.97</v>
      </c>
      <c r="AA73" s="206">
        <v>23.52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0.44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8.9600000000000009</v>
      </c>
      <c r="L74" s="206">
        <v>555.27</v>
      </c>
      <c r="M74" s="206">
        <v>26.62</v>
      </c>
      <c r="N74" s="206">
        <v>34.299999999999997</v>
      </c>
      <c r="O74" s="206">
        <v>0</v>
      </c>
      <c r="P74" s="206">
        <v>36.15</v>
      </c>
      <c r="Q74" s="206">
        <v>6.33</v>
      </c>
      <c r="R74" s="206">
        <v>12.27</v>
      </c>
      <c r="S74" s="206">
        <v>7.66</v>
      </c>
      <c r="T74" s="206">
        <v>0</v>
      </c>
      <c r="U74" s="206">
        <v>20.51</v>
      </c>
      <c r="V74" s="206">
        <v>5.34</v>
      </c>
      <c r="W74" s="206">
        <v>7.85</v>
      </c>
      <c r="X74" s="206">
        <v>29.2</v>
      </c>
      <c r="Y74" s="206">
        <v>0</v>
      </c>
      <c r="Z74" s="206">
        <v>70.97</v>
      </c>
      <c r="AA74" s="206">
        <v>23.52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0.01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8.9600000000000009</v>
      </c>
      <c r="L75" s="206">
        <v>555.27</v>
      </c>
      <c r="M75" s="206">
        <v>26.62</v>
      </c>
      <c r="N75" s="206">
        <v>34.299999999999997</v>
      </c>
      <c r="O75" s="206">
        <v>0</v>
      </c>
      <c r="P75" s="206">
        <v>36.15</v>
      </c>
      <c r="Q75" s="206">
        <v>6.33</v>
      </c>
      <c r="R75" s="206">
        <v>12.27</v>
      </c>
      <c r="S75" s="206">
        <v>7.66</v>
      </c>
      <c r="T75" s="206">
        <v>0</v>
      </c>
      <c r="U75" s="206">
        <v>20.51</v>
      </c>
      <c r="V75" s="206">
        <v>5.34</v>
      </c>
      <c r="W75" s="206">
        <v>7.85</v>
      </c>
      <c r="X75" s="206">
        <v>29.2</v>
      </c>
      <c r="Y75" s="206">
        <v>0</v>
      </c>
      <c r="Z75" s="206">
        <v>70.97</v>
      </c>
      <c r="AA75" s="206">
        <v>23.52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8.9600000000000009</v>
      </c>
      <c r="L76" s="206">
        <v>555.27</v>
      </c>
      <c r="M76" s="206">
        <v>26.62</v>
      </c>
      <c r="N76" s="206">
        <v>34.299999999999997</v>
      </c>
      <c r="O76" s="206">
        <v>0</v>
      </c>
      <c r="P76" s="206">
        <v>36.15</v>
      </c>
      <c r="Q76" s="206">
        <v>6.33</v>
      </c>
      <c r="R76" s="206">
        <v>12.27</v>
      </c>
      <c r="S76" s="206">
        <v>7.66</v>
      </c>
      <c r="T76" s="206">
        <v>0</v>
      </c>
      <c r="U76" s="206">
        <v>20.51</v>
      </c>
      <c r="V76" s="206">
        <v>5.34</v>
      </c>
      <c r="W76" s="206">
        <v>7.85</v>
      </c>
      <c r="X76" s="206">
        <v>29.2</v>
      </c>
      <c r="Y76" s="206">
        <v>0</v>
      </c>
      <c r="Z76" s="206">
        <v>70.97</v>
      </c>
      <c r="AA76" s="206">
        <v>23.52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8.9600000000000009</v>
      </c>
      <c r="L77" s="206">
        <v>555.27</v>
      </c>
      <c r="M77" s="206">
        <v>26.62</v>
      </c>
      <c r="N77" s="206">
        <v>34.299999999999997</v>
      </c>
      <c r="O77" s="206">
        <v>0</v>
      </c>
      <c r="P77" s="206">
        <v>36.15</v>
      </c>
      <c r="Q77" s="206">
        <v>6.33</v>
      </c>
      <c r="R77" s="206">
        <v>12.27</v>
      </c>
      <c r="S77" s="206">
        <v>7.66</v>
      </c>
      <c r="T77" s="206">
        <v>0</v>
      </c>
      <c r="U77" s="206">
        <v>20.51</v>
      </c>
      <c r="V77" s="206">
        <v>5.34</v>
      </c>
      <c r="W77" s="206">
        <v>7.68</v>
      </c>
      <c r="X77" s="206">
        <v>29.2</v>
      </c>
      <c r="Y77" s="206">
        <v>0</v>
      </c>
      <c r="Z77" s="206">
        <v>70.97</v>
      </c>
      <c r="AA77" s="206">
        <v>23.52</v>
      </c>
      <c r="AB77" s="206">
        <v>0</v>
      </c>
      <c r="AC77" s="206">
        <v>12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8.9600000000000009</v>
      </c>
      <c r="L78" s="206">
        <v>555.27</v>
      </c>
      <c r="M78" s="206">
        <v>26.62</v>
      </c>
      <c r="N78" s="206">
        <v>34.299999999999997</v>
      </c>
      <c r="O78" s="206">
        <v>0</v>
      </c>
      <c r="P78" s="206">
        <v>36.15</v>
      </c>
      <c r="Q78" s="206">
        <v>6.33</v>
      </c>
      <c r="R78" s="206">
        <v>12.27</v>
      </c>
      <c r="S78" s="206">
        <v>7.66</v>
      </c>
      <c r="T78" s="206">
        <v>0</v>
      </c>
      <c r="U78" s="206">
        <v>20.51</v>
      </c>
      <c r="V78" s="206">
        <v>5.34</v>
      </c>
      <c r="W78" s="206">
        <v>7.68</v>
      </c>
      <c r="X78" s="206">
        <v>29.2</v>
      </c>
      <c r="Y78" s="206">
        <v>0</v>
      </c>
      <c r="Z78" s="206">
        <v>70.97</v>
      </c>
      <c r="AA78" s="206">
        <v>23.52</v>
      </c>
      <c r="AB78" s="206">
        <v>0</v>
      </c>
      <c r="AC78" s="206">
        <v>12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8.9600000000000009</v>
      </c>
      <c r="L79" s="206">
        <v>555.27</v>
      </c>
      <c r="M79" s="206">
        <v>26.62</v>
      </c>
      <c r="N79" s="206">
        <v>34.299999999999997</v>
      </c>
      <c r="O79" s="206">
        <v>0</v>
      </c>
      <c r="P79" s="206">
        <v>36.15</v>
      </c>
      <c r="Q79" s="206">
        <v>6.33</v>
      </c>
      <c r="R79" s="206">
        <v>12.27</v>
      </c>
      <c r="S79" s="206">
        <v>7.66</v>
      </c>
      <c r="T79" s="206">
        <v>0</v>
      </c>
      <c r="U79" s="206">
        <v>20.51</v>
      </c>
      <c r="V79" s="206">
        <v>5.34</v>
      </c>
      <c r="W79" s="206">
        <v>7.68</v>
      </c>
      <c r="X79" s="206">
        <v>29.2</v>
      </c>
      <c r="Y79" s="206">
        <v>0</v>
      </c>
      <c r="Z79" s="206">
        <v>70.97</v>
      </c>
      <c r="AA79" s="206">
        <v>23.52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8.9600000000000009</v>
      </c>
      <c r="L80" s="206">
        <v>555.27</v>
      </c>
      <c r="M80" s="206">
        <v>26.62</v>
      </c>
      <c r="N80" s="206">
        <v>34.299999999999997</v>
      </c>
      <c r="O80" s="206">
        <v>0</v>
      </c>
      <c r="P80" s="206">
        <v>36.15</v>
      </c>
      <c r="Q80" s="206">
        <v>6.33</v>
      </c>
      <c r="R80" s="206">
        <v>12.27</v>
      </c>
      <c r="S80" s="206">
        <v>7.66</v>
      </c>
      <c r="T80" s="206">
        <v>0</v>
      </c>
      <c r="U80" s="206">
        <v>20.51</v>
      </c>
      <c r="V80" s="206">
        <v>5.34</v>
      </c>
      <c r="W80" s="206">
        <v>7.68</v>
      </c>
      <c r="X80" s="206">
        <v>29.2</v>
      </c>
      <c r="Y80" s="206">
        <v>0</v>
      </c>
      <c r="Z80" s="206">
        <v>70.97</v>
      </c>
      <c r="AA80" s="206">
        <v>23.52</v>
      </c>
      <c r="AB80" s="206">
        <v>0</v>
      </c>
      <c r="AC80" s="206">
        <v>12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8.9600000000000009</v>
      </c>
      <c r="L81" s="206">
        <v>555.27</v>
      </c>
      <c r="M81" s="206">
        <v>26.62</v>
      </c>
      <c r="N81" s="206">
        <v>34.299999999999997</v>
      </c>
      <c r="O81" s="206">
        <v>0</v>
      </c>
      <c r="P81" s="206">
        <v>36.15</v>
      </c>
      <c r="Q81" s="206">
        <v>6.33</v>
      </c>
      <c r="R81" s="206">
        <v>12.27</v>
      </c>
      <c r="S81" s="206">
        <v>7.66</v>
      </c>
      <c r="T81" s="206">
        <v>0</v>
      </c>
      <c r="U81" s="206">
        <v>20.51</v>
      </c>
      <c r="V81" s="206">
        <v>5.34</v>
      </c>
      <c r="W81" s="206">
        <v>7.83</v>
      </c>
      <c r="X81" s="206">
        <v>29.2</v>
      </c>
      <c r="Y81" s="206">
        <v>0</v>
      </c>
      <c r="Z81" s="206">
        <v>70.97</v>
      </c>
      <c r="AA81" s="206">
        <v>23.52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8.9600000000000009</v>
      </c>
      <c r="L82" s="206">
        <v>555.27</v>
      </c>
      <c r="M82" s="206">
        <v>26.62</v>
      </c>
      <c r="N82" s="206">
        <v>34.299999999999997</v>
      </c>
      <c r="O82" s="206">
        <v>0</v>
      </c>
      <c r="P82" s="206">
        <v>36.15</v>
      </c>
      <c r="Q82" s="206">
        <v>6.33</v>
      </c>
      <c r="R82" s="206">
        <v>12.27</v>
      </c>
      <c r="S82" s="206">
        <v>7.66</v>
      </c>
      <c r="T82" s="206">
        <v>0</v>
      </c>
      <c r="U82" s="206">
        <v>20.51</v>
      </c>
      <c r="V82" s="206">
        <v>5.34</v>
      </c>
      <c r="W82" s="206">
        <v>7.85</v>
      </c>
      <c r="X82" s="206">
        <v>29.2</v>
      </c>
      <c r="Y82" s="206">
        <v>0</v>
      </c>
      <c r="Z82" s="206">
        <v>70.97</v>
      </c>
      <c r="AA82" s="206">
        <v>23.52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8.9600000000000009</v>
      </c>
      <c r="L83" s="206">
        <v>555.27</v>
      </c>
      <c r="M83" s="206">
        <v>26.62</v>
      </c>
      <c r="N83" s="206">
        <v>34.299999999999997</v>
      </c>
      <c r="O83" s="206">
        <v>0</v>
      </c>
      <c r="P83" s="206">
        <v>36.15</v>
      </c>
      <c r="Q83" s="206">
        <v>6.33</v>
      </c>
      <c r="R83" s="206">
        <v>12.27</v>
      </c>
      <c r="S83" s="206">
        <v>7.66</v>
      </c>
      <c r="T83" s="206">
        <v>0</v>
      </c>
      <c r="U83" s="206">
        <v>20.51</v>
      </c>
      <c r="V83" s="206">
        <v>5.34</v>
      </c>
      <c r="W83" s="206">
        <v>7.85</v>
      </c>
      <c r="X83" s="206">
        <v>29.2</v>
      </c>
      <c r="Y83" s="206">
        <v>0</v>
      </c>
      <c r="Z83" s="206">
        <v>70.97</v>
      </c>
      <c r="AA83" s="206">
        <v>23.52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8.9600000000000009</v>
      </c>
      <c r="L84" s="206">
        <v>555.27</v>
      </c>
      <c r="M84" s="206">
        <v>26.62</v>
      </c>
      <c r="N84" s="206">
        <v>34.299999999999997</v>
      </c>
      <c r="O84" s="206">
        <v>0</v>
      </c>
      <c r="P84" s="206">
        <v>36.15</v>
      </c>
      <c r="Q84" s="206">
        <v>6.33</v>
      </c>
      <c r="R84" s="206">
        <v>12.27</v>
      </c>
      <c r="S84" s="206">
        <v>7.66</v>
      </c>
      <c r="T84" s="206">
        <v>0</v>
      </c>
      <c r="U84" s="206">
        <v>20.51</v>
      </c>
      <c r="V84" s="206">
        <v>5.34</v>
      </c>
      <c r="W84" s="206">
        <v>7.85</v>
      </c>
      <c r="X84" s="206">
        <v>29.2</v>
      </c>
      <c r="Y84" s="206">
        <v>0</v>
      </c>
      <c r="Z84" s="206">
        <v>70.97</v>
      </c>
      <c r="AA84" s="206">
        <v>23.52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8.9600000000000009</v>
      </c>
      <c r="L85" s="206">
        <v>555.27</v>
      </c>
      <c r="M85" s="206">
        <v>26.62</v>
      </c>
      <c r="N85" s="206">
        <v>34.299999999999997</v>
      </c>
      <c r="O85" s="206">
        <v>0</v>
      </c>
      <c r="P85" s="206">
        <v>36.15</v>
      </c>
      <c r="Q85" s="206">
        <v>6.33</v>
      </c>
      <c r="R85" s="206">
        <v>12.27</v>
      </c>
      <c r="S85" s="206">
        <v>7.66</v>
      </c>
      <c r="T85" s="206">
        <v>0</v>
      </c>
      <c r="U85" s="206">
        <v>20.51</v>
      </c>
      <c r="V85" s="206">
        <v>5.34</v>
      </c>
      <c r="W85" s="206">
        <v>10.98</v>
      </c>
      <c r="X85" s="206">
        <v>43.37</v>
      </c>
      <c r="Y85" s="206">
        <v>0</v>
      </c>
      <c r="Z85" s="206">
        <v>70.97</v>
      </c>
      <c r="AA85" s="206">
        <v>23.52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8.9600000000000009</v>
      </c>
      <c r="L86" s="206">
        <v>555.27</v>
      </c>
      <c r="M86" s="206">
        <v>26.62</v>
      </c>
      <c r="N86" s="206">
        <v>34.299999999999997</v>
      </c>
      <c r="O86" s="206">
        <v>0</v>
      </c>
      <c r="P86" s="206">
        <v>36.15</v>
      </c>
      <c r="Q86" s="206">
        <v>6.33</v>
      </c>
      <c r="R86" s="206">
        <v>12.27</v>
      </c>
      <c r="S86" s="206">
        <v>7.66</v>
      </c>
      <c r="T86" s="206">
        <v>0</v>
      </c>
      <c r="U86" s="206">
        <v>20.51</v>
      </c>
      <c r="V86" s="206">
        <v>5.34</v>
      </c>
      <c r="W86" s="206">
        <v>10.98</v>
      </c>
      <c r="X86" s="206">
        <v>43.37</v>
      </c>
      <c r="Y86" s="206">
        <v>0</v>
      </c>
      <c r="Z86" s="206">
        <v>70.97</v>
      </c>
      <c r="AA86" s="206">
        <v>23.52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69.599999999999994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8.9600000000000009</v>
      </c>
      <c r="L87" s="206">
        <v>555.26</v>
      </c>
      <c r="M87" s="206">
        <v>26.62</v>
      </c>
      <c r="N87" s="206">
        <v>34.299999999999997</v>
      </c>
      <c r="O87" s="206">
        <v>0</v>
      </c>
      <c r="P87" s="206">
        <v>36.15</v>
      </c>
      <c r="Q87" s="206">
        <v>6.33</v>
      </c>
      <c r="R87" s="206">
        <v>12.27</v>
      </c>
      <c r="S87" s="206">
        <v>7.66</v>
      </c>
      <c r="T87" s="206">
        <v>0</v>
      </c>
      <c r="U87" s="206">
        <v>20.51</v>
      </c>
      <c r="V87" s="206">
        <v>5.34</v>
      </c>
      <c r="W87" s="206">
        <v>10.98</v>
      </c>
      <c r="X87" s="206">
        <v>43.37</v>
      </c>
      <c r="Y87" s="206">
        <v>0</v>
      </c>
      <c r="Z87" s="206">
        <v>70.459999999999994</v>
      </c>
      <c r="AA87" s="206">
        <v>23.52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57.47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8.9600000000000009</v>
      </c>
      <c r="L88" s="206">
        <v>459.93</v>
      </c>
      <c r="M88" s="206">
        <v>26.62</v>
      </c>
      <c r="N88" s="206">
        <v>34.299999999999997</v>
      </c>
      <c r="O88" s="206">
        <v>0</v>
      </c>
      <c r="P88" s="206">
        <v>36.15</v>
      </c>
      <c r="Q88" s="206">
        <v>6.33</v>
      </c>
      <c r="R88" s="206">
        <v>12.27</v>
      </c>
      <c r="S88" s="206">
        <v>7.66</v>
      </c>
      <c r="T88" s="206">
        <v>0</v>
      </c>
      <c r="U88" s="206">
        <v>20.51</v>
      </c>
      <c r="V88" s="206">
        <v>5.34</v>
      </c>
      <c r="W88" s="206">
        <v>10.98</v>
      </c>
      <c r="X88" s="206">
        <v>43.37</v>
      </c>
      <c r="Y88" s="206">
        <v>0</v>
      </c>
      <c r="Z88" s="206">
        <v>70.459999999999994</v>
      </c>
      <c r="AA88" s="206">
        <v>23.52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57.47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1.92</v>
      </c>
      <c r="L89" s="206">
        <v>350.7</v>
      </c>
      <c r="M89" s="206">
        <v>26.62</v>
      </c>
      <c r="N89" s="206">
        <v>34.299999999999997</v>
      </c>
      <c r="O89" s="206">
        <v>0</v>
      </c>
      <c r="P89" s="206">
        <v>36.15</v>
      </c>
      <c r="Q89" s="206">
        <v>0</v>
      </c>
      <c r="R89" s="206">
        <v>0</v>
      </c>
      <c r="S89" s="206">
        <v>0</v>
      </c>
      <c r="T89" s="206">
        <v>0</v>
      </c>
      <c r="U89" s="206">
        <v>20.51</v>
      </c>
      <c r="V89" s="206">
        <v>0</v>
      </c>
      <c r="W89" s="206">
        <v>10.98</v>
      </c>
      <c r="X89" s="206">
        <v>43.37</v>
      </c>
      <c r="Y89" s="206">
        <v>0</v>
      </c>
      <c r="Z89" s="206">
        <v>70.459999999999994</v>
      </c>
      <c r="AA89" s="206">
        <v>23.52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57.47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1.92</v>
      </c>
      <c r="L90" s="206">
        <v>310.45999999999998</v>
      </c>
      <c r="M90" s="206">
        <v>26.62</v>
      </c>
      <c r="N90" s="206">
        <v>34.299999999999997</v>
      </c>
      <c r="O90" s="206">
        <v>0</v>
      </c>
      <c r="P90" s="206">
        <v>36.15</v>
      </c>
      <c r="Q90" s="206">
        <v>0</v>
      </c>
      <c r="R90" s="206">
        <v>0</v>
      </c>
      <c r="S90" s="206">
        <v>0</v>
      </c>
      <c r="T90" s="206">
        <v>0</v>
      </c>
      <c r="U90" s="206">
        <v>20.51</v>
      </c>
      <c r="V90" s="206">
        <v>0</v>
      </c>
      <c r="W90" s="206">
        <v>10.98</v>
      </c>
      <c r="X90" s="206">
        <v>43.37</v>
      </c>
      <c r="Y90" s="206">
        <v>0</v>
      </c>
      <c r="Z90" s="206">
        <v>70.459999999999994</v>
      </c>
      <c r="AA90" s="206">
        <v>23.52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57.47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1.92</v>
      </c>
      <c r="L91" s="206">
        <v>292.25</v>
      </c>
      <c r="M91" s="206">
        <v>26.62</v>
      </c>
      <c r="N91" s="206">
        <v>34.299999999999997</v>
      </c>
      <c r="O91" s="206">
        <v>0</v>
      </c>
      <c r="P91" s="206">
        <v>36.15</v>
      </c>
      <c r="Q91" s="206">
        <v>0</v>
      </c>
      <c r="R91" s="206">
        <v>0</v>
      </c>
      <c r="S91" s="206">
        <v>0</v>
      </c>
      <c r="T91" s="206">
        <v>0</v>
      </c>
      <c r="U91" s="206">
        <v>20.51</v>
      </c>
      <c r="V91" s="206">
        <v>0</v>
      </c>
      <c r="W91" s="206">
        <v>10.98</v>
      </c>
      <c r="X91" s="206">
        <v>43.37</v>
      </c>
      <c r="Y91" s="206">
        <v>0</v>
      </c>
      <c r="Z91" s="206">
        <v>70.459999999999994</v>
      </c>
      <c r="AA91" s="206">
        <v>23.52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57.47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1.92</v>
      </c>
      <c r="L92" s="206">
        <v>292.25</v>
      </c>
      <c r="M92" s="206">
        <v>26.62</v>
      </c>
      <c r="N92" s="206">
        <v>34.299999999999997</v>
      </c>
      <c r="O92" s="206">
        <v>0</v>
      </c>
      <c r="P92" s="206">
        <v>36.15</v>
      </c>
      <c r="Q92" s="206">
        <v>0.31</v>
      </c>
      <c r="R92" s="206">
        <v>0</v>
      </c>
      <c r="S92" s="206">
        <v>0</v>
      </c>
      <c r="T92" s="206">
        <v>0</v>
      </c>
      <c r="U92" s="206">
        <v>20.51</v>
      </c>
      <c r="V92" s="206">
        <v>0</v>
      </c>
      <c r="W92" s="206">
        <v>10.98</v>
      </c>
      <c r="X92" s="206">
        <v>43.37</v>
      </c>
      <c r="Y92" s="206">
        <v>0</v>
      </c>
      <c r="Z92" s="206">
        <v>70.459999999999994</v>
      </c>
      <c r="AA92" s="206">
        <v>23.52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57.47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1.92</v>
      </c>
      <c r="L93" s="206">
        <v>292.25</v>
      </c>
      <c r="M93" s="206">
        <v>26.62</v>
      </c>
      <c r="N93" s="206">
        <v>34.299999999999997</v>
      </c>
      <c r="O93" s="206">
        <v>0</v>
      </c>
      <c r="P93" s="206">
        <v>36.15</v>
      </c>
      <c r="Q93" s="206">
        <v>0.31</v>
      </c>
      <c r="R93" s="206">
        <v>0</v>
      </c>
      <c r="S93" s="206">
        <v>0</v>
      </c>
      <c r="T93" s="206">
        <v>0</v>
      </c>
      <c r="U93" s="206">
        <v>19.190000000000001</v>
      </c>
      <c r="V93" s="206">
        <v>1.1000000000000001</v>
      </c>
      <c r="W93" s="206">
        <v>11.26</v>
      </c>
      <c r="X93" s="206">
        <v>43.37</v>
      </c>
      <c r="Y93" s="206">
        <v>0</v>
      </c>
      <c r="Z93" s="206">
        <v>70.459999999999994</v>
      </c>
      <c r="AA93" s="206">
        <v>23.52</v>
      </c>
      <c r="AB93" s="206">
        <v>0</v>
      </c>
      <c r="AC93" s="206">
        <v>11.14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57.47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1.92</v>
      </c>
      <c r="L94" s="206">
        <v>292.25</v>
      </c>
      <c r="M94" s="206">
        <v>26.62</v>
      </c>
      <c r="N94" s="206">
        <v>34.299999999999997</v>
      </c>
      <c r="O94" s="206">
        <v>0</v>
      </c>
      <c r="P94" s="206">
        <v>36.15</v>
      </c>
      <c r="Q94" s="206">
        <v>0.55000000000000004</v>
      </c>
      <c r="R94" s="206">
        <v>0</v>
      </c>
      <c r="S94" s="206">
        <v>0</v>
      </c>
      <c r="T94" s="206">
        <v>0</v>
      </c>
      <c r="U94" s="206">
        <v>17.87</v>
      </c>
      <c r="V94" s="206">
        <v>0</v>
      </c>
      <c r="W94" s="206">
        <v>11.26</v>
      </c>
      <c r="X94" s="206">
        <v>43.37</v>
      </c>
      <c r="Y94" s="206">
        <v>0</v>
      </c>
      <c r="Z94" s="206">
        <v>70.459999999999994</v>
      </c>
      <c r="AA94" s="206">
        <v>23.52</v>
      </c>
      <c r="AB94" s="206">
        <v>0</v>
      </c>
      <c r="AC94" s="206">
        <v>11.14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57.47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1.96</v>
      </c>
      <c r="L95" s="206">
        <v>292.25</v>
      </c>
      <c r="M95" s="206">
        <v>26.62</v>
      </c>
      <c r="N95" s="206">
        <v>34.299999999999997</v>
      </c>
      <c r="O95" s="206">
        <v>0</v>
      </c>
      <c r="P95" s="206">
        <v>36.15</v>
      </c>
      <c r="Q95" s="206">
        <v>0.87</v>
      </c>
      <c r="R95" s="206">
        <v>0</v>
      </c>
      <c r="S95" s="206">
        <v>0</v>
      </c>
      <c r="T95" s="206">
        <v>0</v>
      </c>
      <c r="U95" s="206">
        <v>16.41</v>
      </c>
      <c r="V95" s="206">
        <v>0</v>
      </c>
      <c r="W95" s="206">
        <v>2.87</v>
      </c>
      <c r="X95" s="206">
        <v>23.58</v>
      </c>
      <c r="Y95" s="206">
        <v>0</v>
      </c>
      <c r="Z95" s="206">
        <v>70.97</v>
      </c>
      <c r="AA95" s="206">
        <v>23.52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57.47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1.98</v>
      </c>
      <c r="L96" s="206">
        <v>292.25</v>
      </c>
      <c r="M96" s="206">
        <v>26.62</v>
      </c>
      <c r="N96" s="206">
        <v>34.299999999999997</v>
      </c>
      <c r="O96" s="206">
        <v>0</v>
      </c>
      <c r="P96" s="206">
        <v>36.15</v>
      </c>
      <c r="Q96" s="206">
        <v>3.15</v>
      </c>
      <c r="R96" s="206">
        <v>0.36</v>
      </c>
      <c r="S96" s="206">
        <v>1.27</v>
      </c>
      <c r="T96" s="206">
        <v>0</v>
      </c>
      <c r="U96" s="206">
        <v>16.41</v>
      </c>
      <c r="V96" s="206">
        <v>0</v>
      </c>
      <c r="W96" s="206">
        <v>2.87</v>
      </c>
      <c r="X96" s="206">
        <v>15.56</v>
      </c>
      <c r="Y96" s="206">
        <v>0</v>
      </c>
      <c r="Z96" s="206">
        <v>70.97</v>
      </c>
      <c r="AA96" s="206">
        <v>23.52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57.47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1.98</v>
      </c>
      <c r="L97" s="206">
        <v>292.25</v>
      </c>
      <c r="M97" s="206">
        <v>26.62</v>
      </c>
      <c r="N97" s="206">
        <v>34.299999999999997</v>
      </c>
      <c r="O97" s="206">
        <v>0</v>
      </c>
      <c r="P97" s="206">
        <v>36.15</v>
      </c>
      <c r="Q97" s="206">
        <v>3.15</v>
      </c>
      <c r="R97" s="206">
        <v>3.39</v>
      </c>
      <c r="S97" s="206">
        <v>1.27</v>
      </c>
      <c r="T97" s="206">
        <v>0</v>
      </c>
      <c r="U97" s="206">
        <v>16.41</v>
      </c>
      <c r="V97" s="206">
        <v>0</v>
      </c>
      <c r="W97" s="206">
        <v>2.87</v>
      </c>
      <c r="X97" s="206">
        <v>22.77</v>
      </c>
      <c r="Y97" s="206">
        <v>0</v>
      </c>
      <c r="Z97" s="206">
        <v>33.54</v>
      </c>
      <c r="AA97" s="206">
        <v>7.67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57.47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1.98</v>
      </c>
      <c r="L98" s="206">
        <v>292.25</v>
      </c>
      <c r="M98" s="206">
        <v>26.62</v>
      </c>
      <c r="N98" s="206">
        <v>34.299999999999997</v>
      </c>
      <c r="O98" s="206">
        <v>0</v>
      </c>
      <c r="P98" s="206">
        <v>36.15</v>
      </c>
      <c r="Q98" s="206">
        <v>3.15</v>
      </c>
      <c r="R98" s="206">
        <v>3.39</v>
      </c>
      <c r="S98" s="206">
        <v>1.27</v>
      </c>
      <c r="T98" s="206">
        <v>0</v>
      </c>
      <c r="U98" s="206">
        <v>16.41</v>
      </c>
      <c r="V98" s="206">
        <v>0</v>
      </c>
      <c r="W98" s="206">
        <v>2.87</v>
      </c>
      <c r="X98" s="206">
        <v>16.649999999999999</v>
      </c>
      <c r="Y98" s="206">
        <v>0</v>
      </c>
      <c r="Z98" s="206">
        <v>33.54</v>
      </c>
      <c r="AA98" s="206">
        <v>7.67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57.47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0.1544100000000001</v>
      </c>
      <c r="L99">
        <f t="shared" si="0"/>
        <v>10.552432499999986</v>
      </c>
      <c r="M99">
        <f t="shared" si="0"/>
        <v>0.63887999999999856</v>
      </c>
      <c r="N99">
        <f t="shared" si="0"/>
        <v>0.82320000000000115</v>
      </c>
      <c r="O99">
        <f t="shared" si="0"/>
        <v>0</v>
      </c>
      <c r="P99">
        <f t="shared" si="0"/>
        <v>0.86760000000000137</v>
      </c>
      <c r="Q99">
        <f t="shared" si="0"/>
        <v>0.11651999999999993</v>
      </c>
      <c r="R99">
        <f t="shared" si="0"/>
        <v>0.2156224999999998</v>
      </c>
      <c r="S99">
        <f t="shared" si="0"/>
        <v>0.13571500000000014</v>
      </c>
      <c r="T99">
        <f t="shared" si="0"/>
        <v>0</v>
      </c>
      <c r="U99">
        <f t="shared" si="0"/>
        <v>0.48714999999999992</v>
      </c>
      <c r="V99">
        <f t="shared" si="0"/>
        <v>8.3189999999999931E-2</v>
      </c>
      <c r="W99">
        <f t="shared" si="0"/>
        <v>0.19358250000000002</v>
      </c>
      <c r="X99">
        <f t="shared" si="0"/>
        <v>0.68425249999999938</v>
      </c>
      <c r="Y99">
        <f t="shared" si="0"/>
        <v>0</v>
      </c>
      <c r="Z99">
        <f t="shared" si="0"/>
        <v>1.4000475000000003</v>
      </c>
      <c r="AA99">
        <f t="shared" si="0"/>
        <v>0.47265249999999975</v>
      </c>
      <c r="AB99">
        <f t="shared" si="0"/>
        <v>0</v>
      </c>
      <c r="AC99">
        <f t="shared" si="0"/>
        <v>0.28619750000000022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1.4717075000000008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0.1956250000000001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44951</v>
      </c>
      <c r="B1" s="105" t="s">
        <v>200</v>
      </c>
      <c r="C1" s="210" t="s">
        <v>308</v>
      </c>
      <c r="D1" s="211"/>
      <c r="E1" s="211"/>
      <c r="F1" s="211"/>
      <c r="G1" s="211"/>
      <c r="H1" s="211"/>
      <c r="I1" s="211"/>
      <c r="J1" s="211"/>
      <c r="K1" s="212"/>
      <c r="L1" s="210" t="s">
        <v>307</v>
      </c>
      <c r="M1" s="213" t="s">
        <v>142</v>
      </c>
      <c r="O1" s="214" t="s">
        <v>309</v>
      </c>
      <c r="P1" s="214"/>
      <c r="Q1" s="214"/>
      <c r="R1" s="214"/>
      <c r="S1" s="214"/>
      <c r="U1" t="s">
        <v>313</v>
      </c>
      <c r="V1" s="215" t="s">
        <v>310</v>
      </c>
      <c r="W1" s="90" t="s">
        <v>311</v>
      </c>
      <c r="X1" s="91">
        <v>0</v>
      </c>
      <c r="Y1" s="91" t="s">
        <v>403</v>
      </c>
      <c r="Z1" s="91" t="s">
        <v>333</v>
      </c>
      <c r="AA1" s="91" t="s">
        <v>504</v>
      </c>
      <c r="AB1" s="91" t="s">
        <v>242</v>
      </c>
      <c r="AC1" s="91" t="s">
        <v>505</v>
      </c>
      <c r="AD1" s="91" t="s">
        <v>506</v>
      </c>
      <c r="AE1" s="91" t="s">
        <v>507</v>
      </c>
      <c r="AF1" s="91" t="s">
        <v>256</v>
      </c>
      <c r="AG1" s="91" t="s">
        <v>508</v>
      </c>
      <c r="AH1" s="91" t="s">
        <v>509</v>
      </c>
      <c r="AI1" s="91" t="s">
        <v>510</v>
      </c>
      <c r="AJ1" s="91" t="s">
        <v>511</v>
      </c>
      <c r="AK1" s="91" t="s">
        <v>512</v>
      </c>
      <c r="AL1" s="91" t="s">
        <v>513</v>
      </c>
      <c r="AM1" s="91" t="s">
        <v>514</v>
      </c>
      <c r="AN1" s="91" t="s">
        <v>515</v>
      </c>
      <c r="AO1" s="91" t="s">
        <v>516</v>
      </c>
      <c r="AP1" s="91" t="s">
        <v>255</v>
      </c>
      <c r="AQ1" s="91" t="s">
        <v>334</v>
      </c>
      <c r="AR1" s="91" t="s">
        <v>400</v>
      </c>
      <c r="AS1" s="91" t="s">
        <v>404</v>
      </c>
      <c r="AT1" s="91" t="s">
        <v>444</v>
      </c>
      <c r="AU1" s="91" t="s">
        <v>517</v>
      </c>
      <c r="AV1" s="91" t="s">
        <v>518</v>
      </c>
      <c r="AW1" s="91" t="s">
        <v>519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0"/>
      <c r="M2" s="21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5"/>
      <c r="W2" s="92" t="s">
        <v>312</v>
      </c>
      <c r="X2" s="194">
        <v>0</v>
      </c>
      <c r="Y2" s="194" t="s">
        <v>149</v>
      </c>
      <c r="Z2" s="194" t="s">
        <v>149</v>
      </c>
      <c r="AA2" s="194" t="s">
        <v>149</v>
      </c>
      <c r="AB2" s="194" t="s">
        <v>149</v>
      </c>
      <c r="AC2" s="194" t="s">
        <v>149</v>
      </c>
      <c r="AD2" s="194" t="s">
        <v>149</v>
      </c>
      <c r="AE2" s="194" t="s">
        <v>149</v>
      </c>
      <c r="AF2" s="194" t="s">
        <v>149</v>
      </c>
      <c r="AG2" s="194" t="s">
        <v>149</v>
      </c>
      <c r="AH2" s="194" t="s">
        <v>149</v>
      </c>
      <c r="AI2" s="194" t="s">
        <v>149</v>
      </c>
      <c r="AJ2" s="194" t="s">
        <v>149</v>
      </c>
      <c r="AK2" s="194" t="s">
        <v>149</v>
      </c>
      <c r="AL2" s="194" t="s">
        <v>149</v>
      </c>
      <c r="AM2" s="194" t="s">
        <v>149</v>
      </c>
      <c r="AN2" s="194" t="s">
        <v>149</v>
      </c>
      <c r="AO2" s="194" t="s">
        <v>149</v>
      </c>
      <c r="AP2" s="194" t="s">
        <v>149</v>
      </c>
      <c r="AQ2" s="194" t="s">
        <v>149</v>
      </c>
      <c r="AR2" s="194" t="s">
        <v>149</v>
      </c>
      <c r="AS2" s="194" t="s">
        <v>149</v>
      </c>
      <c r="AT2" s="194" t="s">
        <v>149</v>
      </c>
      <c r="AU2" s="194" t="s">
        <v>150</v>
      </c>
      <c r="AV2" s="194" t="s">
        <v>150</v>
      </c>
      <c r="AW2" s="194" t="s">
        <v>153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15.724</v>
      </c>
      <c r="C3" s="23"/>
      <c r="D3" s="23"/>
      <c r="E3" s="23"/>
      <c r="F3" s="23"/>
      <c r="G3" s="23"/>
      <c r="H3" s="23"/>
      <c r="I3" s="23"/>
      <c r="J3" s="23">
        <v>5.3726651480637813</v>
      </c>
      <c r="K3" s="25">
        <f>SUM(C3:J3)</f>
        <v>5.3726651480637813</v>
      </c>
      <c r="L3" s="24">
        <f>U3+V3</f>
        <v>8.4977653758542111</v>
      </c>
      <c r="M3" s="81">
        <f>K3+L3</f>
        <v>13.870430523917992</v>
      </c>
      <c r="O3" s="78">
        <f>-SUM(P3:S3,U3)</f>
        <v>-5.3726651480637813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5.3726651480637813</v>
      </c>
      <c r="T3">
        <v>2</v>
      </c>
      <c r="U3" s="87">
        <f>IFERROR(-HLOOKUP($U$1,IEX!$W$2:$BH$98,T3,FALSE),0)</f>
        <v>0</v>
      </c>
      <c r="V3" s="88">
        <f>SUM(X3:AQ3)</f>
        <v>8.4977653758542111</v>
      </c>
      <c r="W3" s="94"/>
      <c r="X3" s="88">
        <v>0</v>
      </c>
      <c r="Y3" s="88">
        <v>0.2238610478359909</v>
      </c>
      <c r="Z3" s="88">
        <v>0.26863325740318905</v>
      </c>
      <c r="AA3" s="88">
        <v>0.40294988610478361</v>
      </c>
      <c r="AB3" s="88">
        <v>0.89544419134396358</v>
      </c>
      <c r="AC3" s="88">
        <v>0.38504100227790428</v>
      </c>
      <c r="AD3" s="88">
        <v>0.36713211845102506</v>
      </c>
      <c r="AE3" s="88">
        <v>0.31340546697038724</v>
      </c>
      <c r="AF3" s="88">
        <v>0.35817767653758542</v>
      </c>
      <c r="AG3" s="88">
        <v>0.35817767653758542</v>
      </c>
      <c r="AH3" s="88">
        <v>0.26863325740318905</v>
      </c>
      <c r="AI3" s="88">
        <v>0.26863325740318905</v>
      </c>
      <c r="AJ3" s="88">
        <v>0.2238610478359909</v>
      </c>
      <c r="AK3" s="88">
        <v>0.98498861047835984</v>
      </c>
      <c r="AL3" s="88">
        <v>0.89544419134396358</v>
      </c>
      <c r="AM3" s="88">
        <v>0.5372665148063781</v>
      </c>
      <c r="AN3" s="88">
        <v>0.40294988610478361</v>
      </c>
      <c r="AO3" s="88">
        <v>0.5372665148063781</v>
      </c>
      <c r="AP3" s="88">
        <v>0.44772209567198179</v>
      </c>
      <c r="AQ3" s="88">
        <v>0.35817767653758542</v>
      </c>
      <c r="AR3" s="88">
        <v>0.26863325740318905</v>
      </c>
      <c r="AS3" s="88">
        <v>0.26863325740318905</v>
      </c>
      <c r="AT3" s="88">
        <v>0.46563097949886112</v>
      </c>
      <c r="AU3" s="88">
        <v>0.2238610478359909</v>
      </c>
      <c r="AV3" s="88">
        <v>0.26863325740318905</v>
      </c>
      <c r="AW3" s="88">
        <v>0.35817767653758542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13.516</v>
      </c>
      <c r="C4" s="23"/>
      <c r="D4" s="23"/>
      <c r="E4" s="23"/>
      <c r="F4" s="23"/>
      <c r="G4" s="23"/>
      <c r="H4" s="23"/>
      <c r="I4" s="23"/>
      <c r="J4" s="23">
        <v>4.6182232346241454</v>
      </c>
      <c r="K4" s="25">
        <f t="shared" ref="K4:K67" si="4">SUM(C4:J4)</f>
        <v>4.6182232346241454</v>
      </c>
      <c r="L4" s="24">
        <f t="shared" ref="L4:L67" si="5">U4+V4</f>
        <v>7.304489749430525</v>
      </c>
      <c r="M4" s="81">
        <f t="shared" ref="M4:M67" si="6">K4+L4</f>
        <v>11.92271298405467</v>
      </c>
      <c r="O4" s="78">
        <f t="shared" ref="O4:O67" si="7">-SUM(P4:S4,U4)</f>
        <v>-4.6182232346241454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4.6182232346241454</v>
      </c>
      <c r="T4">
        <v>3</v>
      </c>
      <c r="U4" s="87">
        <f>IFERROR(-HLOOKUP($U$1,IEX!$W$2:$BH$98,T4,FALSE),0)</f>
        <v>0</v>
      </c>
      <c r="V4" s="88">
        <f t="shared" ref="V4:V67" si="8">SUM(X4:AQ4)</f>
        <v>7.304489749430525</v>
      </c>
      <c r="W4" s="94"/>
      <c r="X4" s="88">
        <v>0</v>
      </c>
      <c r="Y4" s="88">
        <v>0.1924259681093394</v>
      </c>
      <c r="Z4" s="88">
        <v>0.23091116173120724</v>
      </c>
      <c r="AA4" s="88">
        <v>0.34636674259681094</v>
      </c>
      <c r="AB4" s="88">
        <v>0.76970387243735761</v>
      </c>
      <c r="AC4" s="88">
        <v>0.33097266514806378</v>
      </c>
      <c r="AD4" s="88">
        <v>0.31557858769931663</v>
      </c>
      <c r="AE4" s="88">
        <v>0.26939635535307516</v>
      </c>
      <c r="AF4" s="88">
        <v>0.30788154897494308</v>
      </c>
      <c r="AG4" s="88">
        <v>0.30788154897494308</v>
      </c>
      <c r="AH4" s="88">
        <v>0.23091116173120724</v>
      </c>
      <c r="AI4" s="88">
        <v>0.23091116173120724</v>
      </c>
      <c r="AJ4" s="88">
        <v>0.1924259681093394</v>
      </c>
      <c r="AK4" s="88">
        <v>0.84667425968109344</v>
      </c>
      <c r="AL4" s="88">
        <v>0.76970387243735761</v>
      </c>
      <c r="AM4" s="88">
        <v>0.46182232346241447</v>
      </c>
      <c r="AN4" s="88">
        <v>0.34636674259681094</v>
      </c>
      <c r="AO4" s="88">
        <v>0.46182232346241447</v>
      </c>
      <c r="AP4" s="88">
        <v>0.3848519362186788</v>
      </c>
      <c r="AQ4" s="88">
        <v>0.30788154897494308</v>
      </c>
      <c r="AR4" s="88">
        <v>0.23091116173120724</v>
      </c>
      <c r="AS4" s="88">
        <v>0.23091116173120724</v>
      </c>
      <c r="AT4" s="88">
        <v>0.40024601366742601</v>
      </c>
      <c r="AU4" s="88">
        <v>0.1924259681093394</v>
      </c>
      <c r="AV4" s="88">
        <v>0.23091116173120724</v>
      </c>
      <c r="AW4" s="88">
        <v>0.30788154897494308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14.456</v>
      </c>
      <c r="C5" s="23"/>
      <c r="D5" s="23"/>
      <c r="E5" s="23"/>
      <c r="F5" s="23"/>
      <c r="G5" s="23"/>
      <c r="H5" s="23"/>
      <c r="I5" s="23"/>
      <c r="J5" s="23">
        <v>4.9394077448747149</v>
      </c>
      <c r="K5" s="25">
        <f t="shared" si="4"/>
        <v>4.9394077448747149</v>
      </c>
      <c r="L5" s="24">
        <f t="shared" si="5"/>
        <v>7.8124965831435071</v>
      </c>
      <c r="M5" s="81">
        <f t="shared" si="6"/>
        <v>12.751904328018222</v>
      </c>
      <c r="O5" s="78">
        <f t="shared" si="7"/>
        <v>-4.9394077448747149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4.9394077448747149</v>
      </c>
      <c r="T5">
        <v>4</v>
      </c>
      <c r="U5" s="87">
        <f>IFERROR(-HLOOKUP($U$1,IEX!$W$2:$BH$98,T5,FALSE),0)</f>
        <v>0</v>
      </c>
      <c r="V5" s="88">
        <f t="shared" si="8"/>
        <v>7.8124965831435071</v>
      </c>
      <c r="W5" s="94"/>
      <c r="X5" s="88">
        <v>0</v>
      </c>
      <c r="Y5" s="88">
        <v>0.20580865603644646</v>
      </c>
      <c r="Z5" s="88">
        <v>0.24697038724373574</v>
      </c>
      <c r="AA5" s="88">
        <v>0.3704555808656036</v>
      </c>
      <c r="AB5" s="88">
        <v>0.82323462414578585</v>
      </c>
      <c r="AC5" s="88">
        <v>0.35399088838268794</v>
      </c>
      <c r="AD5" s="88">
        <v>0.33752619589977217</v>
      </c>
      <c r="AE5" s="88">
        <v>0.28813211845102504</v>
      </c>
      <c r="AF5" s="88">
        <v>0.32929384965831432</v>
      </c>
      <c r="AG5" s="88">
        <v>0.32929384965831432</v>
      </c>
      <c r="AH5" s="88">
        <v>0.24697038724373574</v>
      </c>
      <c r="AI5" s="88">
        <v>0.24697038724373574</v>
      </c>
      <c r="AJ5" s="88">
        <v>0.20580865603644646</v>
      </c>
      <c r="AK5" s="88">
        <v>0.90555808656036441</v>
      </c>
      <c r="AL5" s="88">
        <v>0.82323462414578585</v>
      </c>
      <c r="AM5" s="88">
        <v>0.49394077448747148</v>
      </c>
      <c r="AN5" s="88">
        <v>0.3704555808656036</v>
      </c>
      <c r="AO5" s="88">
        <v>0.49394077448747148</v>
      </c>
      <c r="AP5" s="88">
        <v>0.41161731207289293</v>
      </c>
      <c r="AQ5" s="88">
        <v>0.32929384965831432</v>
      </c>
      <c r="AR5" s="88">
        <v>0.24697038724373574</v>
      </c>
      <c r="AS5" s="88">
        <v>0.24697038724373574</v>
      </c>
      <c r="AT5" s="88">
        <v>0.42808200455580869</v>
      </c>
      <c r="AU5" s="88">
        <v>0.20580865603644646</v>
      </c>
      <c r="AV5" s="88">
        <v>0.24697038724373574</v>
      </c>
      <c r="AW5" s="88">
        <v>0.32929384965831432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17.32</v>
      </c>
      <c r="C6" s="23"/>
      <c r="D6" s="23"/>
      <c r="E6" s="23"/>
      <c r="F6" s="23"/>
      <c r="G6" s="23"/>
      <c r="H6" s="23"/>
      <c r="I6" s="23"/>
      <c r="J6" s="23">
        <v>5.9179954441913436</v>
      </c>
      <c r="K6" s="25">
        <f t="shared" si="4"/>
        <v>5.9179954441913436</v>
      </c>
      <c r="L6" s="24">
        <f t="shared" si="5"/>
        <v>9.3602961275626413</v>
      </c>
      <c r="M6" s="81">
        <f t="shared" si="6"/>
        <v>15.278291571753986</v>
      </c>
      <c r="O6" s="78">
        <f t="shared" si="7"/>
        <v>-5.9179954441913436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5.9179954441913436</v>
      </c>
      <c r="T6">
        <v>5</v>
      </c>
      <c r="U6" s="87">
        <f>IFERROR(-HLOOKUP($U$1,IEX!$W$2:$BH$98,T6,FALSE),0)</f>
        <v>0</v>
      </c>
      <c r="V6" s="88">
        <f t="shared" si="8"/>
        <v>9.3602961275626413</v>
      </c>
      <c r="W6" s="94"/>
      <c r="X6" s="88">
        <v>0</v>
      </c>
      <c r="Y6" s="88">
        <v>0.24658314350797267</v>
      </c>
      <c r="Z6" s="88">
        <v>0.29589977220956715</v>
      </c>
      <c r="AA6" s="88">
        <v>0.4438496583143508</v>
      </c>
      <c r="AB6" s="88">
        <v>0.98633257403189067</v>
      </c>
      <c r="AC6" s="88">
        <v>0.42412300683371301</v>
      </c>
      <c r="AD6" s="88">
        <v>0.40439635535307517</v>
      </c>
      <c r="AE6" s="88">
        <v>0.34521640091116174</v>
      </c>
      <c r="AF6" s="88">
        <v>0.39453302961275627</v>
      </c>
      <c r="AG6" s="88">
        <v>0.39453302961275627</v>
      </c>
      <c r="AH6" s="88">
        <v>0.29589977220956715</v>
      </c>
      <c r="AI6" s="88">
        <v>0.29589977220956715</v>
      </c>
      <c r="AJ6" s="88">
        <v>0.24658314350797267</v>
      </c>
      <c r="AK6" s="88">
        <v>1.0849658314350796</v>
      </c>
      <c r="AL6" s="88">
        <v>0.98633257403189067</v>
      </c>
      <c r="AM6" s="88">
        <v>0.59179954441913429</v>
      </c>
      <c r="AN6" s="88">
        <v>0.4438496583143508</v>
      </c>
      <c r="AO6" s="88">
        <v>0.59179954441913429</v>
      </c>
      <c r="AP6" s="88">
        <v>0.49316628701594534</v>
      </c>
      <c r="AQ6" s="88">
        <v>0.39453302961275627</v>
      </c>
      <c r="AR6" s="88">
        <v>0.29589977220956715</v>
      </c>
      <c r="AS6" s="88">
        <v>0.29589977220956715</v>
      </c>
      <c r="AT6" s="88">
        <v>0.51289293849658313</v>
      </c>
      <c r="AU6" s="88">
        <v>0.24658314350797267</v>
      </c>
      <c r="AV6" s="88">
        <v>0.29589977220956715</v>
      </c>
      <c r="AW6" s="88">
        <v>0.39453302961275627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17.931999999999999</v>
      </c>
      <c r="C7" s="23"/>
      <c r="D7" s="23"/>
      <c r="E7" s="23"/>
      <c r="F7" s="23"/>
      <c r="G7" s="23"/>
      <c r="H7" s="23"/>
      <c r="I7" s="23"/>
      <c r="J7" s="23">
        <v>6.1267902481104981</v>
      </c>
      <c r="K7" s="25">
        <f t="shared" si="4"/>
        <v>6.1267902481104981</v>
      </c>
      <c r="L7" s="24">
        <f t="shared" si="5"/>
        <v>9.6905399090947704</v>
      </c>
      <c r="M7" s="81">
        <f t="shared" si="6"/>
        <v>15.817330157205269</v>
      </c>
      <c r="O7" s="78">
        <f t="shared" si="7"/>
        <v>-6.1267902481104981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6.1267902481104981</v>
      </c>
      <c r="T7">
        <v>6</v>
      </c>
      <c r="U7" s="87">
        <f>IFERROR(-HLOOKUP($U$1,IEX!$W$2:$BH$98,T7,FALSE),0)</f>
        <v>0</v>
      </c>
      <c r="V7" s="88">
        <f t="shared" si="8"/>
        <v>9.6905399090947704</v>
      </c>
      <c r="W7" s="94"/>
      <c r="X7" s="88">
        <v>0</v>
      </c>
      <c r="Y7" s="88">
        <v>0.25528292700460409</v>
      </c>
      <c r="Z7" s="88">
        <v>0.30633951240552487</v>
      </c>
      <c r="AA7" s="88">
        <v>0.45950926860828734</v>
      </c>
      <c r="AB7" s="88">
        <v>1.0211317080184164</v>
      </c>
      <c r="AC7" s="88">
        <v>0.43908663444791901</v>
      </c>
      <c r="AD7" s="88">
        <v>0.41866400028755069</v>
      </c>
      <c r="AE7" s="88">
        <v>0.35739609780644571</v>
      </c>
      <c r="AF7" s="88">
        <v>0.40845268320736655</v>
      </c>
      <c r="AG7" s="88">
        <v>0.40845268320736655</v>
      </c>
      <c r="AH7" s="88">
        <v>0.30633951240552487</v>
      </c>
      <c r="AI7" s="88">
        <v>0.30633951240552487</v>
      </c>
      <c r="AJ7" s="88">
        <v>0.25528292700460409</v>
      </c>
      <c r="AK7" s="88">
        <v>1.123244878820258</v>
      </c>
      <c r="AL7" s="88">
        <v>1.0211317080184164</v>
      </c>
      <c r="AM7" s="88">
        <v>0.61267902481104974</v>
      </c>
      <c r="AN7" s="88">
        <v>0.45950926860828734</v>
      </c>
      <c r="AO7" s="88">
        <v>0.61267902481104974</v>
      </c>
      <c r="AP7" s="88">
        <v>0.51056585400920818</v>
      </c>
      <c r="AQ7" s="88">
        <v>0.40845268320736655</v>
      </c>
      <c r="AR7" s="88">
        <v>0.30633951240552487</v>
      </c>
      <c r="AS7" s="88">
        <v>0.30633951240552487</v>
      </c>
      <c r="AT7" s="88">
        <v>0.53098848816957656</v>
      </c>
      <c r="AU7" s="88">
        <v>0.25528292700460409</v>
      </c>
      <c r="AV7" s="88">
        <v>0.30633951240552487</v>
      </c>
      <c r="AW7" s="88">
        <v>0.40845268320736655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18.547999999999998</v>
      </c>
      <c r="C8" s="23"/>
      <c r="D8" s="23"/>
      <c r="E8" s="23"/>
      <c r="F8" s="23"/>
      <c r="G8" s="23"/>
      <c r="H8" s="23"/>
      <c r="I8" s="23"/>
      <c r="J8" s="23">
        <v>6.1267902481104981</v>
      </c>
      <c r="K8" s="25">
        <f t="shared" si="4"/>
        <v>6.1267902481104981</v>
      </c>
      <c r="L8" s="24">
        <f t="shared" si="5"/>
        <v>9.6905399090947704</v>
      </c>
      <c r="M8" s="81">
        <f t="shared" si="6"/>
        <v>15.817330157205269</v>
      </c>
      <c r="O8" s="78">
        <f t="shared" si="7"/>
        <v>-6.1267902481104981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6.1267902481104981</v>
      </c>
      <c r="T8">
        <v>7</v>
      </c>
      <c r="U8" s="87">
        <f>IFERROR(-HLOOKUP($U$1,IEX!$W$2:$BH$98,T8,FALSE),0)</f>
        <v>0</v>
      </c>
      <c r="V8" s="88">
        <f t="shared" si="8"/>
        <v>9.6905399090947704</v>
      </c>
      <c r="W8" s="94"/>
      <c r="X8" s="88">
        <v>0</v>
      </c>
      <c r="Y8" s="88">
        <v>0.25528292700460409</v>
      </c>
      <c r="Z8" s="88">
        <v>0.30633951240552487</v>
      </c>
      <c r="AA8" s="88">
        <v>0.45950926860828734</v>
      </c>
      <c r="AB8" s="88">
        <v>1.0211317080184164</v>
      </c>
      <c r="AC8" s="88">
        <v>0.43908663444791901</v>
      </c>
      <c r="AD8" s="88">
        <v>0.41866400028755069</v>
      </c>
      <c r="AE8" s="88">
        <v>0.35739609780644571</v>
      </c>
      <c r="AF8" s="88">
        <v>0.40845268320736655</v>
      </c>
      <c r="AG8" s="88">
        <v>0.40845268320736655</v>
      </c>
      <c r="AH8" s="88">
        <v>0.30633951240552487</v>
      </c>
      <c r="AI8" s="88">
        <v>0.30633951240552487</v>
      </c>
      <c r="AJ8" s="88">
        <v>0.25528292700460409</v>
      </c>
      <c r="AK8" s="88">
        <v>1.123244878820258</v>
      </c>
      <c r="AL8" s="88">
        <v>1.0211317080184164</v>
      </c>
      <c r="AM8" s="88">
        <v>0.61267902481104974</v>
      </c>
      <c r="AN8" s="88">
        <v>0.45950926860828734</v>
      </c>
      <c r="AO8" s="88">
        <v>0.61267902481104974</v>
      </c>
      <c r="AP8" s="88">
        <v>0.51056585400920818</v>
      </c>
      <c r="AQ8" s="88">
        <v>0.40845268320736655</v>
      </c>
      <c r="AR8" s="88">
        <v>0.30633951240552487</v>
      </c>
      <c r="AS8" s="88">
        <v>0.30633951240552487</v>
      </c>
      <c r="AT8" s="88">
        <v>0.53098848816957656</v>
      </c>
      <c r="AU8" s="88">
        <v>0.25528292700460409</v>
      </c>
      <c r="AV8" s="88">
        <v>0.30633951240552487</v>
      </c>
      <c r="AW8" s="88">
        <v>0.40845268320736655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18.795999999999999</v>
      </c>
      <c r="C9" s="23"/>
      <c r="D9" s="23"/>
      <c r="E9" s="23"/>
      <c r="F9" s="23"/>
      <c r="G9" s="23"/>
      <c r="H9" s="23"/>
      <c r="I9" s="23"/>
      <c r="J9" s="23">
        <v>6.1267902481104981</v>
      </c>
      <c r="K9" s="25">
        <f t="shared" si="4"/>
        <v>6.1267902481104981</v>
      </c>
      <c r="L9" s="24">
        <f t="shared" si="5"/>
        <v>9.6905399090947704</v>
      </c>
      <c r="M9" s="81">
        <f t="shared" si="6"/>
        <v>15.817330157205269</v>
      </c>
      <c r="O9" s="78">
        <f t="shared" si="7"/>
        <v>-6.1267902481104981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6.1267902481104981</v>
      </c>
      <c r="T9">
        <v>8</v>
      </c>
      <c r="U9" s="87">
        <f>IFERROR(-HLOOKUP($U$1,IEX!$W$2:$BH$98,T9,FALSE),0)</f>
        <v>0</v>
      </c>
      <c r="V9" s="88">
        <f t="shared" si="8"/>
        <v>9.6905399090947704</v>
      </c>
      <c r="W9" s="94"/>
      <c r="X9" s="88">
        <v>0</v>
      </c>
      <c r="Y9" s="88">
        <v>0.25528292700460409</v>
      </c>
      <c r="Z9" s="88">
        <v>0.30633951240552487</v>
      </c>
      <c r="AA9" s="88">
        <v>0.45950926860828734</v>
      </c>
      <c r="AB9" s="88">
        <v>1.0211317080184164</v>
      </c>
      <c r="AC9" s="88">
        <v>0.43908663444791901</v>
      </c>
      <c r="AD9" s="88">
        <v>0.41866400028755069</v>
      </c>
      <c r="AE9" s="88">
        <v>0.35739609780644571</v>
      </c>
      <c r="AF9" s="88">
        <v>0.40845268320736655</v>
      </c>
      <c r="AG9" s="88">
        <v>0.40845268320736655</v>
      </c>
      <c r="AH9" s="88">
        <v>0.30633951240552487</v>
      </c>
      <c r="AI9" s="88">
        <v>0.30633951240552487</v>
      </c>
      <c r="AJ9" s="88">
        <v>0.25528292700460409</v>
      </c>
      <c r="AK9" s="88">
        <v>1.123244878820258</v>
      </c>
      <c r="AL9" s="88">
        <v>1.0211317080184164</v>
      </c>
      <c r="AM9" s="88">
        <v>0.61267902481104974</v>
      </c>
      <c r="AN9" s="88">
        <v>0.45950926860828734</v>
      </c>
      <c r="AO9" s="88">
        <v>0.61267902481104974</v>
      </c>
      <c r="AP9" s="88">
        <v>0.51056585400920818</v>
      </c>
      <c r="AQ9" s="88">
        <v>0.40845268320736655</v>
      </c>
      <c r="AR9" s="88">
        <v>0.30633951240552487</v>
      </c>
      <c r="AS9" s="88">
        <v>0.30633951240552487</v>
      </c>
      <c r="AT9" s="88">
        <v>0.53098848816957656</v>
      </c>
      <c r="AU9" s="88">
        <v>0.25528292700460409</v>
      </c>
      <c r="AV9" s="88">
        <v>0.30633951240552487</v>
      </c>
      <c r="AW9" s="88">
        <v>0.40845268320736655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18.872</v>
      </c>
      <c r="C10" s="23"/>
      <c r="D10" s="23"/>
      <c r="E10" s="23"/>
      <c r="F10" s="23"/>
      <c r="G10" s="23"/>
      <c r="H10" s="23"/>
      <c r="I10" s="23"/>
      <c r="J10" s="23">
        <v>6.1267902481104981</v>
      </c>
      <c r="K10" s="25">
        <f t="shared" si="4"/>
        <v>6.1267902481104981</v>
      </c>
      <c r="L10" s="24">
        <f t="shared" si="5"/>
        <v>9.6905399090947704</v>
      </c>
      <c r="M10" s="81">
        <f t="shared" si="6"/>
        <v>15.817330157205269</v>
      </c>
      <c r="O10" s="78">
        <f t="shared" si="7"/>
        <v>-6.1267902481104981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6.1267902481104981</v>
      </c>
      <c r="T10">
        <v>9</v>
      </c>
      <c r="U10" s="87">
        <f>IFERROR(-HLOOKUP($U$1,IEX!$W$2:$BH$98,T10,FALSE),0)</f>
        <v>0</v>
      </c>
      <c r="V10" s="88">
        <f t="shared" si="8"/>
        <v>9.6905399090947704</v>
      </c>
      <c r="W10" s="94"/>
      <c r="X10" s="88">
        <v>0</v>
      </c>
      <c r="Y10" s="88">
        <v>0.25528292700460409</v>
      </c>
      <c r="Z10" s="88">
        <v>0.30633951240552487</v>
      </c>
      <c r="AA10" s="88">
        <v>0.45950926860828734</v>
      </c>
      <c r="AB10" s="88">
        <v>1.0211317080184164</v>
      </c>
      <c r="AC10" s="88">
        <v>0.43908663444791901</v>
      </c>
      <c r="AD10" s="88">
        <v>0.41866400028755069</v>
      </c>
      <c r="AE10" s="88">
        <v>0.35739609780644571</v>
      </c>
      <c r="AF10" s="88">
        <v>0.40845268320736655</v>
      </c>
      <c r="AG10" s="88">
        <v>0.40845268320736655</v>
      </c>
      <c r="AH10" s="88">
        <v>0.30633951240552487</v>
      </c>
      <c r="AI10" s="88">
        <v>0.30633951240552487</v>
      </c>
      <c r="AJ10" s="88">
        <v>0.25528292700460409</v>
      </c>
      <c r="AK10" s="88">
        <v>1.123244878820258</v>
      </c>
      <c r="AL10" s="88">
        <v>1.0211317080184164</v>
      </c>
      <c r="AM10" s="88">
        <v>0.61267902481104974</v>
      </c>
      <c r="AN10" s="88">
        <v>0.45950926860828734</v>
      </c>
      <c r="AO10" s="88">
        <v>0.61267902481104974</v>
      </c>
      <c r="AP10" s="88">
        <v>0.51056585400920818</v>
      </c>
      <c r="AQ10" s="88">
        <v>0.40845268320736655</v>
      </c>
      <c r="AR10" s="88">
        <v>0.30633951240552487</v>
      </c>
      <c r="AS10" s="88">
        <v>0.30633951240552487</v>
      </c>
      <c r="AT10" s="88">
        <v>0.53098848816957656</v>
      </c>
      <c r="AU10" s="88">
        <v>0.25528292700460409</v>
      </c>
      <c r="AV10" s="88">
        <v>0.30633951240552487</v>
      </c>
      <c r="AW10" s="88">
        <v>0.40845268320736655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18.643999999999998</v>
      </c>
      <c r="C11" s="23"/>
      <c r="D11" s="23"/>
      <c r="E11" s="23"/>
      <c r="F11" s="23"/>
      <c r="G11" s="23"/>
      <c r="H11" s="23"/>
      <c r="I11" s="23"/>
      <c r="J11" s="23">
        <v>6.1267902481104981</v>
      </c>
      <c r="K11" s="25">
        <f t="shared" si="4"/>
        <v>6.1267902481104981</v>
      </c>
      <c r="L11" s="24">
        <f t="shared" si="5"/>
        <v>9.6905399090947704</v>
      </c>
      <c r="M11" s="81">
        <f t="shared" si="6"/>
        <v>15.817330157205269</v>
      </c>
      <c r="O11" s="78">
        <f t="shared" si="7"/>
        <v>-6.1267902481104981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6.1267902481104981</v>
      </c>
      <c r="T11">
        <v>10</v>
      </c>
      <c r="U11" s="87">
        <f>IFERROR(-HLOOKUP($U$1,IEX!$W$2:$BH$98,T11,FALSE),0)</f>
        <v>0</v>
      </c>
      <c r="V11" s="88">
        <f t="shared" si="8"/>
        <v>9.6905399090947704</v>
      </c>
      <c r="W11" s="94"/>
      <c r="X11" s="88">
        <v>0</v>
      </c>
      <c r="Y11" s="88">
        <v>0.25528292700460409</v>
      </c>
      <c r="Z11" s="88">
        <v>0.30633951240552487</v>
      </c>
      <c r="AA11" s="88">
        <v>0.45950926860828734</v>
      </c>
      <c r="AB11" s="88">
        <v>1.0211317080184164</v>
      </c>
      <c r="AC11" s="88">
        <v>0.43908663444791901</v>
      </c>
      <c r="AD11" s="88">
        <v>0.41866400028755069</v>
      </c>
      <c r="AE11" s="88">
        <v>0.35739609780644571</v>
      </c>
      <c r="AF11" s="88">
        <v>0.40845268320736655</v>
      </c>
      <c r="AG11" s="88">
        <v>0.40845268320736655</v>
      </c>
      <c r="AH11" s="88">
        <v>0.30633951240552487</v>
      </c>
      <c r="AI11" s="88">
        <v>0.30633951240552487</v>
      </c>
      <c r="AJ11" s="88">
        <v>0.25528292700460409</v>
      </c>
      <c r="AK11" s="88">
        <v>1.123244878820258</v>
      </c>
      <c r="AL11" s="88">
        <v>1.0211317080184164</v>
      </c>
      <c r="AM11" s="88">
        <v>0.61267902481104974</v>
      </c>
      <c r="AN11" s="88">
        <v>0.45950926860828734</v>
      </c>
      <c r="AO11" s="88">
        <v>0.61267902481104974</v>
      </c>
      <c r="AP11" s="88">
        <v>0.51056585400920818</v>
      </c>
      <c r="AQ11" s="88">
        <v>0.40845268320736655</v>
      </c>
      <c r="AR11" s="88">
        <v>0.30633951240552487</v>
      </c>
      <c r="AS11" s="88">
        <v>0.30633951240552487</v>
      </c>
      <c r="AT11" s="88">
        <v>0.53098848816957656</v>
      </c>
      <c r="AU11" s="88">
        <v>0.25528292700460409</v>
      </c>
      <c r="AV11" s="88">
        <v>0.30633951240552487</v>
      </c>
      <c r="AW11" s="88">
        <v>0.40845268320736655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18.988</v>
      </c>
      <c r="C12" s="23"/>
      <c r="D12" s="23"/>
      <c r="E12" s="23"/>
      <c r="F12" s="23"/>
      <c r="G12" s="23"/>
      <c r="H12" s="23"/>
      <c r="I12" s="23"/>
      <c r="J12" s="23">
        <v>6.1267902481104981</v>
      </c>
      <c r="K12" s="25">
        <f t="shared" si="4"/>
        <v>6.1267902481104981</v>
      </c>
      <c r="L12" s="24">
        <f t="shared" si="5"/>
        <v>9.6905399090947704</v>
      </c>
      <c r="M12" s="81">
        <f t="shared" si="6"/>
        <v>15.817330157205269</v>
      </c>
      <c r="O12" s="78">
        <f t="shared" si="7"/>
        <v>-6.1267902481104981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6.1267902481104981</v>
      </c>
      <c r="T12">
        <v>11</v>
      </c>
      <c r="U12" s="87">
        <f>IFERROR(-HLOOKUP($U$1,IEX!$W$2:$BH$98,T12,FALSE),0)</f>
        <v>0</v>
      </c>
      <c r="V12" s="88">
        <f t="shared" si="8"/>
        <v>9.6905399090947704</v>
      </c>
      <c r="W12" s="94"/>
      <c r="X12" s="88">
        <v>0</v>
      </c>
      <c r="Y12" s="88">
        <v>0.25528292700460409</v>
      </c>
      <c r="Z12" s="88">
        <v>0.30633951240552487</v>
      </c>
      <c r="AA12" s="88">
        <v>0.45950926860828734</v>
      </c>
      <c r="AB12" s="88">
        <v>1.0211317080184164</v>
      </c>
      <c r="AC12" s="88">
        <v>0.43908663444791901</v>
      </c>
      <c r="AD12" s="88">
        <v>0.41866400028755069</v>
      </c>
      <c r="AE12" s="88">
        <v>0.35739609780644571</v>
      </c>
      <c r="AF12" s="88">
        <v>0.40845268320736655</v>
      </c>
      <c r="AG12" s="88">
        <v>0.40845268320736655</v>
      </c>
      <c r="AH12" s="88">
        <v>0.30633951240552487</v>
      </c>
      <c r="AI12" s="88">
        <v>0.30633951240552487</v>
      </c>
      <c r="AJ12" s="88">
        <v>0.25528292700460409</v>
      </c>
      <c r="AK12" s="88">
        <v>1.123244878820258</v>
      </c>
      <c r="AL12" s="88">
        <v>1.0211317080184164</v>
      </c>
      <c r="AM12" s="88">
        <v>0.61267902481104974</v>
      </c>
      <c r="AN12" s="88">
        <v>0.45950926860828734</v>
      </c>
      <c r="AO12" s="88">
        <v>0.61267902481104974</v>
      </c>
      <c r="AP12" s="88">
        <v>0.51056585400920818</v>
      </c>
      <c r="AQ12" s="88">
        <v>0.40845268320736655</v>
      </c>
      <c r="AR12" s="88">
        <v>0.30633951240552487</v>
      </c>
      <c r="AS12" s="88">
        <v>0.30633951240552487</v>
      </c>
      <c r="AT12" s="88">
        <v>0.53098848816957656</v>
      </c>
      <c r="AU12" s="88">
        <v>0.25528292700460409</v>
      </c>
      <c r="AV12" s="88">
        <v>0.30633951240552487</v>
      </c>
      <c r="AW12" s="88">
        <v>0.40845268320736655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18.968</v>
      </c>
      <c r="C13" s="23"/>
      <c r="D13" s="23"/>
      <c r="E13" s="23"/>
      <c r="F13" s="23"/>
      <c r="G13" s="23"/>
      <c r="H13" s="23"/>
      <c r="I13" s="23"/>
      <c r="J13" s="23">
        <v>6.1267902481104981</v>
      </c>
      <c r="K13" s="25">
        <f t="shared" si="4"/>
        <v>6.1267902481104981</v>
      </c>
      <c r="L13" s="24">
        <f t="shared" si="5"/>
        <v>9.6905399090947704</v>
      </c>
      <c r="M13" s="81">
        <f t="shared" si="6"/>
        <v>15.817330157205269</v>
      </c>
      <c r="O13" s="78">
        <f t="shared" si="7"/>
        <v>-6.1267902481104981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6.1267902481104981</v>
      </c>
      <c r="T13">
        <v>12</v>
      </c>
      <c r="U13" s="87">
        <f>IFERROR(-HLOOKUP($U$1,IEX!$W$2:$BH$98,T13,FALSE),0)</f>
        <v>0</v>
      </c>
      <c r="V13" s="88">
        <f t="shared" si="8"/>
        <v>9.6905399090947704</v>
      </c>
      <c r="W13" s="94"/>
      <c r="X13" s="88">
        <v>0</v>
      </c>
      <c r="Y13" s="88">
        <v>0.25528292700460409</v>
      </c>
      <c r="Z13" s="88">
        <v>0.30633951240552487</v>
      </c>
      <c r="AA13" s="88">
        <v>0.45950926860828734</v>
      </c>
      <c r="AB13" s="88">
        <v>1.0211317080184164</v>
      </c>
      <c r="AC13" s="88">
        <v>0.43908663444791901</v>
      </c>
      <c r="AD13" s="88">
        <v>0.41866400028755069</v>
      </c>
      <c r="AE13" s="88">
        <v>0.35739609780644571</v>
      </c>
      <c r="AF13" s="88">
        <v>0.40845268320736655</v>
      </c>
      <c r="AG13" s="88">
        <v>0.40845268320736655</v>
      </c>
      <c r="AH13" s="88">
        <v>0.30633951240552487</v>
      </c>
      <c r="AI13" s="88">
        <v>0.30633951240552487</v>
      </c>
      <c r="AJ13" s="88">
        <v>0.25528292700460409</v>
      </c>
      <c r="AK13" s="88">
        <v>1.123244878820258</v>
      </c>
      <c r="AL13" s="88">
        <v>1.0211317080184164</v>
      </c>
      <c r="AM13" s="88">
        <v>0.61267902481104974</v>
      </c>
      <c r="AN13" s="88">
        <v>0.45950926860828734</v>
      </c>
      <c r="AO13" s="88">
        <v>0.61267902481104974</v>
      </c>
      <c r="AP13" s="88">
        <v>0.51056585400920818</v>
      </c>
      <c r="AQ13" s="88">
        <v>0.40845268320736655</v>
      </c>
      <c r="AR13" s="88">
        <v>0.30633951240552487</v>
      </c>
      <c r="AS13" s="88">
        <v>0.30633951240552487</v>
      </c>
      <c r="AT13" s="88">
        <v>0.53098848816957656</v>
      </c>
      <c r="AU13" s="88">
        <v>0.25528292700460409</v>
      </c>
      <c r="AV13" s="88">
        <v>0.30633951240552487</v>
      </c>
      <c r="AW13" s="88">
        <v>0.40845268320736655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18.72</v>
      </c>
      <c r="C14" s="23"/>
      <c r="D14" s="23"/>
      <c r="E14" s="23"/>
      <c r="F14" s="23"/>
      <c r="G14" s="23"/>
      <c r="H14" s="23"/>
      <c r="I14" s="23"/>
      <c r="J14" s="23">
        <v>6.1267902481104981</v>
      </c>
      <c r="K14" s="25">
        <f t="shared" si="4"/>
        <v>6.1267902481104981</v>
      </c>
      <c r="L14" s="24">
        <f t="shared" si="5"/>
        <v>9.6905399090947704</v>
      </c>
      <c r="M14" s="81">
        <f t="shared" si="6"/>
        <v>15.817330157205269</v>
      </c>
      <c r="O14" s="78">
        <f t="shared" si="7"/>
        <v>-6.1267902481104981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6.1267902481104981</v>
      </c>
      <c r="T14">
        <v>13</v>
      </c>
      <c r="U14" s="87">
        <f>IFERROR(-HLOOKUP($U$1,IEX!$W$2:$BH$98,T14,FALSE),0)</f>
        <v>0</v>
      </c>
      <c r="V14" s="88">
        <f t="shared" si="8"/>
        <v>9.6905399090947704</v>
      </c>
      <c r="W14" s="94"/>
      <c r="X14" s="88">
        <v>0</v>
      </c>
      <c r="Y14" s="88">
        <v>0.25528292700460409</v>
      </c>
      <c r="Z14" s="88">
        <v>0.30633951240552487</v>
      </c>
      <c r="AA14" s="88">
        <v>0.45950926860828734</v>
      </c>
      <c r="AB14" s="88">
        <v>1.0211317080184164</v>
      </c>
      <c r="AC14" s="88">
        <v>0.43908663444791901</v>
      </c>
      <c r="AD14" s="88">
        <v>0.41866400028755069</v>
      </c>
      <c r="AE14" s="88">
        <v>0.35739609780644571</v>
      </c>
      <c r="AF14" s="88">
        <v>0.40845268320736655</v>
      </c>
      <c r="AG14" s="88">
        <v>0.40845268320736655</v>
      </c>
      <c r="AH14" s="88">
        <v>0.30633951240552487</v>
      </c>
      <c r="AI14" s="88">
        <v>0.30633951240552487</v>
      </c>
      <c r="AJ14" s="88">
        <v>0.25528292700460409</v>
      </c>
      <c r="AK14" s="88">
        <v>1.123244878820258</v>
      </c>
      <c r="AL14" s="88">
        <v>1.0211317080184164</v>
      </c>
      <c r="AM14" s="88">
        <v>0.61267902481104974</v>
      </c>
      <c r="AN14" s="88">
        <v>0.45950926860828734</v>
      </c>
      <c r="AO14" s="88">
        <v>0.61267902481104974</v>
      </c>
      <c r="AP14" s="88">
        <v>0.51056585400920818</v>
      </c>
      <c r="AQ14" s="88">
        <v>0.40845268320736655</v>
      </c>
      <c r="AR14" s="88">
        <v>0.30633951240552487</v>
      </c>
      <c r="AS14" s="88">
        <v>0.30633951240552487</v>
      </c>
      <c r="AT14" s="88">
        <v>0.53098848816957656</v>
      </c>
      <c r="AU14" s="88">
        <v>0.25528292700460409</v>
      </c>
      <c r="AV14" s="88">
        <v>0.30633951240552487</v>
      </c>
      <c r="AW14" s="88">
        <v>0.40845268320736655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17.527999999999999</v>
      </c>
      <c r="C15" s="23"/>
      <c r="D15" s="23"/>
      <c r="E15" s="23"/>
      <c r="F15" s="23"/>
      <c r="G15" s="23"/>
      <c r="H15" s="23"/>
      <c r="I15" s="23"/>
      <c r="J15" s="23">
        <v>5.9890660592255127</v>
      </c>
      <c r="K15" s="25">
        <f t="shared" si="4"/>
        <v>5.9890660592255127</v>
      </c>
      <c r="L15" s="24">
        <f t="shared" si="5"/>
        <v>9.4727061503416845</v>
      </c>
      <c r="M15" s="81">
        <f t="shared" si="6"/>
        <v>15.461772209567197</v>
      </c>
      <c r="O15" s="78">
        <f t="shared" si="7"/>
        <v>-5.9890660592255127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5.9890660592255127</v>
      </c>
      <c r="T15">
        <v>14</v>
      </c>
      <c r="U15" s="87">
        <f>IFERROR(-HLOOKUP($U$1,IEX!$W$2:$BH$98,T15,FALSE),0)</f>
        <v>0</v>
      </c>
      <c r="V15" s="88">
        <f t="shared" si="8"/>
        <v>9.4727061503416845</v>
      </c>
      <c r="W15" s="94"/>
      <c r="X15" s="88">
        <v>0</v>
      </c>
      <c r="Y15" s="88">
        <v>0.24954441913439634</v>
      </c>
      <c r="Z15" s="88">
        <v>0.29945330296127554</v>
      </c>
      <c r="AA15" s="88">
        <v>0.44917995444191339</v>
      </c>
      <c r="AB15" s="88">
        <v>0.99817767653758538</v>
      </c>
      <c r="AC15" s="88">
        <v>0.42921640091116164</v>
      </c>
      <c r="AD15" s="88">
        <v>0.40925284738040996</v>
      </c>
      <c r="AE15" s="88">
        <v>0.34936218678815489</v>
      </c>
      <c r="AF15" s="88">
        <v>0.39927107061503414</v>
      </c>
      <c r="AG15" s="88">
        <v>0.39927107061503414</v>
      </c>
      <c r="AH15" s="88">
        <v>0.29945330296127554</v>
      </c>
      <c r="AI15" s="88">
        <v>0.29945330296127554</v>
      </c>
      <c r="AJ15" s="88">
        <v>0.24954441913439634</v>
      </c>
      <c r="AK15" s="88">
        <v>1.0979954441913438</v>
      </c>
      <c r="AL15" s="88">
        <v>0.99817767653758538</v>
      </c>
      <c r="AM15" s="88">
        <v>0.59890660592255107</v>
      </c>
      <c r="AN15" s="88">
        <v>0.44917995444191339</v>
      </c>
      <c r="AO15" s="88">
        <v>0.59890660592255107</v>
      </c>
      <c r="AP15" s="88">
        <v>0.49908883826879269</v>
      </c>
      <c r="AQ15" s="88">
        <v>0.39927107061503414</v>
      </c>
      <c r="AR15" s="88">
        <v>0.29945330296127554</v>
      </c>
      <c r="AS15" s="88">
        <v>0.29945330296127554</v>
      </c>
      <c r="AT15" s="88">
        <v>0.51905239179954443</v>
      </c>
      <c r="AU15" s="88">
        <v>0.24954441913439634</v>
      </c>
      <c r="AV15" s="88">
        <v>0.29945330296127554</v>
      </c>
      <c r="AW15" s="88">
        <v>0.39927107061503414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18.891999999999999</v>
      </c>
      <c r="C16" s="23"/>
      <c r="D16" s="23"/>
      <c r="E16" s="23"/>
      <c r="F16" s="23"/>
      <c r="G16" s="23"/>
      <c r="H16" s="23"/>
      <c r="I16" s="23"/>
      <c r="J16" s="23">
        <v>6.1267902481104981</v>
      </c>
      <c r="K16" s="25">
        <f t="shared" si="4"/>
        <v>6.1267902481104981</v>
      </c>
      <c r="L16" s="24">
        <f t="shared" si="5"/>
        <v>9.6905399090947704</v>
      </c>
      <c r="M16" s="81">
        <f t="shared" si="6"/>
        <v>15.817330157205269</v>
      </c>
      <c r="O16" s="78">
        <f t="shared" si="7"/>
        <v>-6.1267902481104981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6.1267902481104981</v>
      </c>
      <c r="T16">
        <v>15</v>
      </c>
      <c r="U16" s="87">
        <f>IFERROR(-HLOOKUP($U$1,IEX!$W$2:$BH$98,T16,FALSE),0)</f>
        <v>0</v>
      </c>
      <c r="V16" s="88">
        <f t="shared" si="8"/>
        <v>9.6905399090947704</v>
      </c>
      <c r="W16" s="94"/>
      <c r="X16" s="88">
        <v>0</v>
      </c>
      <c r="Y16" s="88">
        <v>0.25528292700460409</v>
      </c>
      <c r="Z16" s="88">
        <v>0.30633951240552487</v>
      </c>
      <c r="AA16" s="88">
        <v>0.45950926860828734</v>
      </c>
      <c r="AB16" s="88">
        <v>1.0211317080184164</v>
      </c>
      <c r="AC16" s="88">
        <v>0.43908663444791901</v>
      </c>
      <c r="AD16" s="88">
        <v>0.41866400028755069</v>
      </c>
      <c r="AE16" s="88">
        <v>0.35739609780644571</v>
      </c>
      <c r="AF16" s="88">
        <v>0.40845268320736655</v>
      </c>
      <c r="AG16" s="88">
        <v>0.40845268320736655</v>
      </c>
      <c r="AH16" s="88">
        <v>0.30633951240552487</v>
      </c>
      <c r="AI16" s="88">
        <v>0.30633951240552487</v>
      </c>
      <c r="AJ16" s="88">
        <v>0.25528292700460409</v>
      </c>
      <c r="AK16" s="88">
        <v>1.123244878820258</v>
      </c>
      <c r="AL16" s="88">
        <v>1.0211317080184164</v>
      </c>
      <c r="AM16" s="88">
        <v>0.61267902481104974</v>
      </c>
      <c r="AN16" s="88">
        <v>0.45950926860828734</v>
      </c>
      <c r="AO16" s="88">
        <v>0.61267902481104974</v>
      </c>
      <c r="AP16" s="88">
        <v>0.51056585400920818</v>
      </c>
      <c r="AQ16" s="88">
        <v>0.40845268320736655</v>
      </c>
      <c r="AR16" s="88">
        <v>0.30633951240552487</v>
      </c>
      <c r="AS16" s="88">
        <v>0.30633951240552487</v>
      </c>
      <c r="AT16" s="88">
        <v>0.53098848816957656</v>
      </c>
      <c r="AU16" s="88">
        <v>0.25528292700460409</v>
      </c>
      <c r="AV16" s="88">
        <v>0.30633951240552487</v>
      </c>
      <c r="AW16" s="88">
        <v>0.40845268320736655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17.952000000000002</v>
      </c>
      <c r="C17" s="23"/>
      <c r="D17" s="23"/>
      <c r="E17" s="23"/>
      <c r="F17" s="23"/>
      <c r="G17" s="23"/>
      <c r="H17" s="23"/>
      <c r="I17" s="23"/>
      <c r="J17" s="23">
        <v>6.1267902481104981</v>
      </c>
      <c r="K17" s="25">
        <f t="shared" si="4"/>
        <v>6.1267902481104981</v>
      </c>
      <c r="L17" s="24">
        <f t="shared" si="5"/>
        <v>9.6905399090947704</v>
      </c>
      <c r="M17" s="81">
        <f t="shared" si="6"/>
        <v>15.817330157205269</v>
      </c>
      <c r="O17" s="78">
        <f t="shared" si="7"/>
        <v>-6.1267902481104981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6.1267902481104981</v>
      </c>
      <c r="T17">
        <v>16</v>
      </c>
      <c r="U17" s="87">
        <f>IFERROR(-HLOOKUP($U$1,IEX!$W$2:$BH$98,T17,FALSE),0)</f>
        <v>0</v>
      </c>
      <c r="V17" s="88">
        <f t="shared" si="8"/>
        <v>9.6905399090947704</v>
      </c>
      <c r="W17" s="94"/>
      <c r="X17" s="88">
        <v>0</v>
      </c>
      <c r="Y17" s="88">
        <v>0.25528292700460409</v>
      </c>
      <c r="Z17" s="88">
        <v>0.30633951240552487</v>
      </c>
      <c r="AA17" s="88">
        <v>0.45950926860828734</v>
      </c>
      <c r="AB17" s="88">
        <v>1.0211317080184164</v>
      </c>
      <c r="AC17" s="88">
        <v>0.43908663444791901</v>
      </c>
      <c r="AD17" s="88">
        <v>0.41866400028755069</v>
      </c>
      <c r="AE17" s="88">
        <v>0.35739609780644571</v>
      </c>
      <c r="AF17" s="88">
        <v>0.40845268320736655</v>
      </c>
      <c r="AG17" s="88">
        <v>0.40845268320736655</v>
      </c>
      <c r="AH17" s="88">
        <v>0.30633951240552487</v>
      </c>
      <c r="AI17" s="88">
        <v>0.30633951240552487</v>
      </c>
      <c r="AJ17" s="88">
        <v>0.25528292700460409</v>
      </c>
      <c r="AK17" s="88">
        <v>1.123244878820258</v>
      </c>
      <c r="AL17" s="88">
        <v>1.0211317080184164</v>
      </c>
      <c r="AM17" s="88">
        <v>0.61267902481104974</v>
      </c>
      <c r="AN17" s="88">
        <v>0.45950926860828734</v>
      </c>
      <c r="AO17" s="88">
        <v>0.61267902481104974</v>
      </c>
      <c r="AP17" s="88">
        <v>0.51056585400920818</v>
      </c>
      <c r="AQ17" s="88">
        <v>0.40845268320736655</v>
      </c>
      <c r="AR17" s="88">
        <v>0.30633951240552487</v>
      </c>
      <c r="AS17" s="88">
        <v>0.30633951240552487</v>
      </c>
      <c r="AT17" s="88">
        <v>0.53098848816957656</v>
      </c>
      <c r="AU17" s="88">
        <v>0.25528292700460409</v>
      </c>
      <c r="AV17" s="88">
        <v>0.30633951240552487</v>
      </c>
      <c r="AW17" s="88">
        <v>0.40845268320736655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19.123999999999999</v>
      </c>
      <c r="C18" s="23"/>
      <c r="D18" s="23"/>
      <c r="E18" s="23"/>
      <c r="F18" s="23"/>
      <c r="G18" s="23"/>
      <c r="H18" s="23"/>
      <c r="I18" s="23"/>
      <c r="J18" s="23">
        <v>6.1267902481104981</v>
      </c>
      <c r="K18" s="25">
        <f t="shared" si="4"/>
        <v>6.1267902481104981</v>
      </c>
      <c r="L18" s="24">
        <f t="shared" si="5"/>
        <v>9.6905399090947704</v>
      </c>
      <c r="M18" s="81">
        <f t="shared" si="6"/>
        <v>15.817330157205269</v>
      </c>
      <c r="O18" s="78">
        <f t="shared" si="7"/>
        <v>-6.1267902481104981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6.1267902481104981</v>
      </c>
      <c r="T18">
        <v>17</v>
      </c>
      <c r="U18" s="87">
        <f>IFERROR(-HLOOKUP($U$1,IEX!$W$2:$BH$98,T18,FALSE),0)</f>
        <v>0</v>
      </c>
      <c r="V18" s="88">
        <f t="shared" si="8"/>
        <v>9.6905399090947704</v>
      </c>
      <c r="W18" s="94"/>
      <c r="X18" s="88">
        <v>0</v>
      </c>
      <c r="Y18" s="88">
        <v>0.25528292700460409</v>
      </c>
      <c r="Z18" s="88">
        <v>0.30633951240552487</v>
      </c>
      <c r="AA18" s="88">
        <v>0.45950926860828734</v>
      </c>
      <c r="AB18" s="88">
        <v>1.0211317080184164</v>
      </c>
      <c r="AC18" s="88">
        <v>0.43908663444791901</v>
      </c>
      <c r="AD18" s="88">
        <v>0.41866400028755069</v>
      </c>
      <c r="AE18" s="88">
        <v>0.35739609780644571</v>
      </c>
      <c r="AF18" s="88">
        <v>0.40845268320736655</v>
      </c>
      <c r="AG18" s="88">
        <v>0.40845268320736655</v>
      </c>
      <c r="AH18" s="88">
        <v>0.30633951240552487</v>
      </c>
      <c r="AI18" s="88">
        <v>0.30633951240552487</v>
      </c>
      <c r="AJ18" s="88">
        <v>0.25528292700460409</v>
      </c>
      <c r="AK18" s="88">
        <v>1.123244878820258</v>
      </c>
      <c r="AL18" s="88">
        <v>1.0211317080184164</v>
      </c>
      <c r="AM18" s="88">
        <v>0.61267902481104974</v>
      </c>
      <c r="AN18" s="88">
        <v>0.45950926860828734</v>
      </c>
      <c r="AO18" s="88">
        <v>0.61267902481104974</v>
      </c>
      <c r="AP18" s="88">
        <v>0.51056585400920818</v>
      </c>
      <c r="AQ18" s="88">
        <v>0.40845268320736655</v>
      </c>
      <c r="AR18" s="88">
        <v>0.30633951240552487</v>
      </c>
      <c r="AS18" s="88">
        <v>0.30633951240552487</v>
      </c>
      <c r="AT18" s="88">
        <v>0.53098848816957656</v>
      </c>
      <c r="AU18" s="88">
        <v>0.25528292700460409</v>
      </c>
      <c r="AV18" s="88">
        <v>0.30633951240552487</v>
      </c>
      <c r="AW18" s="88">
        <v>0.40845268320736655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19.064</v>
      </c>
      <c r="C19" s="23"/>
      <c r="D19" s="23"/>
      <c r="E19" s="23"/>
      <c r="F19" s="23"/>
      <c r="G19" s="23"/>
      <c r="H19" s="23"/>
      <c r="I19" s="23"/>
      <c r="J19" s="23">
        <v>6.1267902481104981</v>
      </c>
      <c r="K19" s="25">
        <f t="shared" si="4"/>
        <v>6.1267902481104981</v>
      </c>
      <c r="L19" s="24">
        <f t="shared" si="5"/>
        <v>9.6905399090947704</v>
      </c>
      <c r="M19" s="81">
        <f t="shared" si="6"/>
        <v>15.817330157205269</v>
      </c>
      <c r="O19" s="78">
        <f t="shared" si="7"/>
        <v>-6.1267902481104981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6.1267902481104981</v>
      </c>
      <c r="T19">
        <v>18</v>
      </c>
      <c r="U19" s="87">
        <f>IFERROR(-HLOOKUP($U$1,IEX!$W$2:$BH$98,T19,FALSE),0)</f>
        <v>0</v>
      </c>
      <c r="V19" s="88">
        <f t="shared" si="8"/>
        <v>9.6905399090947704</v>
      </c>
      <c r="W19" s="94"/>
      <c r="X19" s="88">
        <v>0</v>
      </c>
      <c r="Y19" s="88">
        <v>0.25528292700460409</v>
      </c>
      <c r="Z19" s="88">
        <v>0.30633951240552487</v>
      </c>
      <c r="AA19" s="88">
        <v>0.45950926860828734</v>
      </c>
      <c r="AB19" s="88">
        <v>1.0211317080184164</v>
      </c>
      <c r="AC19" s="88">
        <v>0.43908663444791901</v>
      </c>
      <c r="AD19" s="88">
        <v>0.41866400028755069</v>
      </c>
      <c r="AE19" s="88">
        <v>0.35739609780644571</v>
      </c>
      <c r="AF19" s="88">
        <v>0.40845268320736655</v>
      </c>
      <c r="AG19" s="88">
        <v>0.40845268320736655</v>
      </c>
      <c r="AH19" s="88">
        <v>0.30633951240552487</v>
      </c>
      <c r="AI19" s="88">
        <v>0.30633951240552487</v>
      </c>
      <c r="AJ19" s="88">
        <v>0.25528292700460409</v>
      </c>
      <c r="AK19" s="88">
        <v>1.123244878820258</v>
      </c>
      <c r="AL19" s="88">
        <v>1.0211317080184164</v>
      </c>
      <c r="AM19" s="88">
        <v>0.61267902481104974</v>
      </c>
      <c r="AN19" s="88">
        <v>0.45950926860828734</v>
      </c>
      <c r="AO19" s="88">
        <v>0.61267902481104974</v>
      </c>
      <c r="AP19" s="88">
        <v>0.51056585400920818</v>
      </c>
      <c r="AQ19" s="88">
        <v>0.40845268320736655</v>
      </c>
      <c r="AR19" s="88">
        <v>0.30633951240552487</v>
      </c>
      <c r="AS19" s="88">
        <v>0.30633951240552487</v>
      </c>
      <c r="AT19" s="88">
        <v>0.53098848816957656</v>
      </c>
      <c r="AU19" s="88">
        <v>0.25528292700460409</v>
      </c>
      <c r="AV19" s="88">
        <v>0.30633951240552487</v>
      </c>
      <c r="AW19" s="88">
        <v>0.40845268320736655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19.064</v>
      </c>
      <c r="C20" s="23"/>
      <c r="D20" s="23"/>
      <c r="E20" s="23"/>
      <c r="F20" s="23"/>
      <c r="G20" s="23"/>
      <c r="H20" s="23"/>
      <c r="I20" s="23"/>
      <c r="J20" s="23">
        <v>6.1267902481104981</v>
      </c>
      <c r="K20" s="25">
        <f t="shared" si="4"/>
        <v>6.1267902481104981</v>
      </c>
      <c r="L20" s="24">
        <f t="shared" si="5"/>
        <v>9.6905399090947704</v>
      </c>
      <c r="M20" s="81">
        <f t="shared" si="6"/>
        <v>15.817330157205269</v>
      </c>
      <c r="O20" s="78">
        <f t="shared" si="7"/>
        <v>-6.1267902481104981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6.1267902481104981</v>
      </c>
      <c r="T20">
        <v>19</v>
      </c>
      <c r="U20" s="87">
        <f>IFERROR(-HLOOKUP($U$1,IEX!$W$2:$BH$98,T20,FALSE),0)</f>
        <v>0</v>
      </c>
      <c r="V20" s="88">
        <f t="shared" si="8"/>
        <v>9.6905399090947704</v>
      </c>
      <c r="W20" s="94"/>
      <c r="X20" s="88">
        <v>0</v>
      </c>
      <c r="Y20" s="88">
        <v>0.25528292700460409</v>
      </c>
      <c r="Z20" s="88">
        <v>0.30633951240552487</v>
      </c>
      <c r="AA20" s="88">
        <v>0.45950926860828734</v>
      </c>
      <c r="AB20" s="88">
        <v>1.0211317080184164</v>
      </c>
      <c r="AC20" s="88">
        <v>0.43908663444791901</v>
      </c>
      <c r="AD20" s="88">
        <v>0.41866400028755069</v>
      </c>
      <c r="AE20" s="88">
        <v>0.35739609780644571</v>
      </c>
      <c r="AF20" s="88">
        <v>0.40845268320736655</v>
      </c>
      <c r="AG20" s="88">
        <v>0.40845268320736655</v>
      </c>
      <c r="AH20" s="88">
        <v>0.30633951240552487</v>
      </c>
      <c r="AI20" s="88">
        <v>0.30633951240552487</v>
      </c>
      <c r="AJ20" s="88">
        <v>0.25528292700460409</v>
      </c>
      <c r="AK20" s="88">
        <v>1.123244878820258</v>
      </c>
      <c r="AL20" s="88">
        <v>1.0211317080184164</v>
      </c>
      <c r="AM20" s="88">
        <v>0.61267902481104974</v>
      </c>
      <c r="AN20" s="88">
        <v>0.45950926860828734</v>
      </c>
      <c r="AO20" s="88">
        <v>0.61267902481104974</v>
      </c>
      <c r="AP20" s="88">
        <v>0.51056585400920818</v>
      </c>
      <c r="AQ20" s="88">
        <v>0.40845268320736655</v>
      </c>
      <c r="AR20" s="88">
        <v>0.30633951240552487</v>
      </c>
      <c r="AS20" s="88">
        <v>0.30633951240552487</v>
      </c>
      <c r="AT20" s="88">
        <v>0.53098848816957656</v>
      </c>
      <c r="AU20" s="88">
        <v>0.25528292700460409</v>
      </c>
      <c r="AV20" s="88">
        <v>0.30633951240552487</v>
      </c>
      <c r="AW20" s="88">
        <v>0.40845268320736655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19.143999999999998</v>
      </c>
      <c r="C21" s="23"/>
      <c r="D21" s="23"/>
      <c r="E21" s="23"/>
      <c r="F21" s="23"/>
      <c r="G21" s="23"/>
      <c r="H21" s="23"/>
      <c r="I21" s="23"/>
      <c r="J21" s="23">
        <v>6.1267902481104981</v>
      </c>
      <c r="K21" s="25">
        <f t="shared" si="4"/>
        <v>6.1267902481104981</v>
      </c>
      <c r="L21" s="24">
        <f t="shared" si="5"/>
        <v>9.6905399090947704</v>
      </c>
      <c r="M21" s="81">
        <f t="shared" si="6"/>
        <v>15.817330157205269</v>
      </c>
      <c r="O21" s="78">
        <f t="shared" si="7"/>
        <v>-6.1267902481104981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6.1267902481104981</v>
      </c>
      <c r="T21">
        <v>20</v>
      </c>
      <c r="U21" s="87">
        <f>IFERROR(-HLOOKUP($U$1,IEX!$W$2:$BH$98,T21,FALSE),0)</f>
        <v>0</v>
      </c>
      <c r="V21" s="88">
        <f t="shared" si="8"/>
        <v>9.6905399090947704</v>
      </c>
      <c r="W21" s="94"/>
      <c r="X21" s="88">
        <v>0</v>
      </c>
      <c r="Y21" s="88">
        <v>0.25528292700460409</v>
      </c>
      <c r="Z21" s="88">
        <v>0.30633951240552487</v>
      </c>
      <c r="AA21" s="88">
        <v>0.45950926860828734</v>
      </c>
      <c r="AB21" s="88">
        <v>1.0211317080184164</v>
      </c>
      <c r="AC21" s="88">
        <v>0.43908663444791901</v>
      </c>
      <c r="AD21" s="88">
        <v>0.41866400028755069</v>
      </c>
      <c r="AE21" s="88">
        <v>0.35739609780644571</v>
      </c>
      <c r="AF21" s="88">
        <v>0.40845268320736655</v>
      </c>
      <c r="AG21" s="88">
        <v>0.40845268320736655</v>
      </c>
      <c r="AH21" s="88">
        <v>0.30633951240552487</v>
      </c>
      <c r="AI21" s="88">
        <v>0.30633951240552487</v>
      </c>
      <c r="AJ21" s="88">
        <v>0.25528292700460409</v>
      </c>
      <c r="AK21" s="88">
        <v>1.123244878820258</v>
      </c>
      <c r="AL21" s="88">
        <v>1.0211317080184164</v>
      </c>
      <c r="AM21" s="88">
        <v>0.61267902481104974</v>
      </c>
      <c r="AN21" s="88">
        <v>0.45950926860828734</v>
      </c>
      <c r="AO21" s="88">
        <v>0.61267902481104974</v>
      </c>
      <c r="AP21" s="88">
        <v>0.51056585400920818</v>
      </c>
      <c r="AQ21" s="88">
        <v>0.40845268320736655</v>
      </c>
      <c r="AR21" s="88">
        <v>0.30633951240552487</v>
      </c>
      <c r="AS21" s="88">
        <v>0.30633951240552487</v>
      </c>
      <c r="AT21" s="88">
        <v>0.53098848816957656</v>
      </c>
      <c r="AU21" s="88">
        <v>0.25528292700460409</v>
      </c>
      <c r="AV21" s="88">
        <v>0.30633951240552487</v>
      </c>
      <c r="AW21" s="88">
        <v>0.40845268320736655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19.027999999999999</v>
      </c>
      <c r="C22" s="23"/>
      <c r="D22" s="23"/>
      <c r="E22" s="23"/>
      <c r="F22" s="23"/>
      <c r="G22" s="23"/>
      <c r="H22" s="23"/>
      <c r="I22" s="23"/>
      <c r="J22" s="23">
        <v>6.1267902481104981</v>
      </c>
      <c r="K22" s="25">
        <f t="shared" si="4"/>
        <v>6.1267902481104981</v>
      </c>
      <c r="L22" s="24">
        <f t="shared" si="5"/>
        <v>9.6905399090947704</v>
      </c>
      <c r="M22" s="81">
        <f t="shared" si="6"/>
        <v>15.817330157205269</v>
      </c>
      <c r="O22" s="78">
        <f t="shared" si="7"/>
        <v>-6.1267902481104981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6.1267902481104981</v>
      </c>
      <c r="T22">
        <v>21</v>
      </c>
      <c r="U22" s="87">
        <f>IFERROR(-HLOOKUP($U$1,IEX!$W$2:$BH$98,T22,FALSE),0)</f>
        <v>0</v>
      </c>
      <c r="V22" s="88">
        <f t="shared" si="8"/>
        <v>9.6905399090947704</v>
      </c>
      <c r="W22" s="94"/>
      <c r="X22" s="88">
        <v>0</v>
      </c>
      <c r="Y22" s="88">
        <v>0.25528292700460409</v>
      </c>
      <c r="Z22" s="88">
        <v>0.30633951240552487</v>
      </c>
      <c r="AA22" s="88">
        <v>0.45950926860828734</v>
      </c>
      <c r="AB22" s="88">
        <v>1.0211317080184164</v>
      </c>
      <c r="AC22" s="88">
        <v>0.43908663444791901</v>
      </c>
      <c r="AD22" s="88">
        <v>0.41866400028755069</v>
      </c>
      <c r="AE22" s="88">
        <v>0.35739609780644571</v>
      </c>
      <c r="AF22" s="88">
        <v>0.40845268320736655</v>
      </c>
      <c r="AG22" s="88">
        <v>0.40845268320736655</v>
      </c>
      <c r="AH22" s="88">
        <v>0.30633951240552487</v>
      </c>
      <c r="AI22" s="88">
        <v>0.30633951240552487</v>
      </c>
      <c r="AJ22" s="88">
        <v>0.25528292700460409</v>
      </c>
      <c r="AK22" s="88">
        <v>1.123244878820258</v>
      </c>
      <c r="AL22" s="88">
        <v>1.0211317080184164</v>
      </c>
      <c r="AM22" s="88">
        <v>0.61267902481104974</v>
      </c>
      <c r="AN22" s="88">
        <v>0.45950926860828734</v>
      </c>
      <c r="AO22" s="88">
        <v>0.61267902481104974</v>
      </c>
      <c r="AP22" s="88">
        <v>0.51056585400920818</v>
      </c>
      <c r="AQ22" s="88">
        <v>0.40845268320736655</v>
      </c>
      <c r="AR22" s="88">
        <v>0.30633951240552487</v>
      </c>
      <c r="AS22" s="88">
        <v>0.30633951240552487</v>
      </c>
      <c r="AT22" s="88">
        <v>0.53098848816957656</v>
      </c>
      <c r="AU22" s="88">
        <v>0.25528292700460409</v>
      </c>
      <c r="AV22" s="88">
        <v>0.30633951240552487</v>
      </c>
      <c r="AW22" s="88">
        <v>0.40845268320736655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18.7</v>
      </c>
      <c r="C23" s="23"/>
      <c r="D23" s="23"/>
      <c r="E23" s="23"/>
      <c r="F23" s="23"/>
      <c r="G23" s="23"/>
      <c r="H23" s="23"/>
      <c r="I23" s="23"/>
      <c r="J23" s="23">
        <v>6.1267902481104981</v>
      </c>
      <c r="K23" s="25">
        <f t="shared" si="4"/>
        <v>6.1267902481104981</v>
      </c>
      <c r="L23" s="24">
        <f t="shared" si="5"/>
        <v>9.6905399090947704</v>
      </c>
      <c r="M23" s="81">
        <f t="shared" si="6"/>
        <v>15.817330157205269</v>
      </c>
      <c r="O23" s="78">
        <f t="shared" si="7"/>
        <v>-6.1267902481104981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6.1267902481104981</v>
      </c>
      <c r="T23">
        <v>22</v>
      </c>
      <c r="U23" s="87">
        <f>IFERROR(-HLOOKUP($U$1,IEX!$W$2:$BH$98,T23,FALSE),0)</f>
        <v>0</v>
      </c>
      <c r="V23" s="88">
        <f t="shared" si="8"/>
        <v>9.6905399090947704</v>
      </c>
      <c r="W23" s="94"/>
      <c r="X23" s="88">
        <v>0</v>
      </c>
      <c r="Y23" s="88">
        <v>0.25528292700460409</v>
      </c>
      <c r="Z23" s="88">
        <v>0.30633951240552487</v>
      </c>
      <c r="AA23" s="88">
        <v>0.45950926860828734</v>
      </c>
      <c r="AB23" s="88">
        <v>1.0211317080184164</v>
      </c>
      <c r="AC23" s="88">
        <v>0.43908663444791901</v>
      </c>
      <c r="AD23" s="88">
        <v>0.41866400028755069</v>
      </c>
      <c r="AE23" s="88">
        <v>0.35739609780644571</v>
      </c>
      <c r="AF23" s="88">
        <v>0.40845268320736655</v>
      </c>
      <c r="AG23" s="88">
        <v>0.40845268320736655</v>
      </c>
      <c r="AH23" s="88">
        <v>0.30633951240552487</v>
      </c>
      <c r="AI23" s="88">
        <v>0.30633951240552487</v>
      </c>
      <c r="AJ23" s="88">
        <v>0.25528292700460409</v>
      </c>
      <c r="AK23" s="88">
        <v>1.123244878820258</v>
      </c>
      <c r="AL23" s="88">
        <v>1.0211317080184164</v>
      </c>
      <c r="AM23" s="88">
        <v>0.61267902481104974</v>
      </c>
      <c r="AN23" s="88">
        <v>0.45950926860828734</v>
      </c>
      <c r="AO23" s="88">
        <v>0.61267902481104974</v>
      </c>
      <c r="AP23" s="88">
        <v>0.51056585400920818</v>
      </c>
      <c r="AQ23" s="88">
        <v>0.40845268320736655</v>
      </c>
      <c r="AR23" s="88">
        <v>0.30633951240552487</v>
      </c>
      <c r="AS23" s="88">
        <v>0.30633951240552487</v>
      </c>
      <c r="AT23" s="88">
        <v>0.53098848816957656</v>
      </c>
      <c r="AU23" s="88">
        <v>0.25528292700460409</v>
      </c>
      <c r="AV23" s="88">
        <v>0.30633951240552487</v>
      </c>
      <c r="AW23" s="88">
        <v>0.40845268320736655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18.356000000000002</v>
      </c>
      <c r="C24" s="23"/>
      <c r="D24" s="23"/>
      <c r="E24" s="23"/>
      <c r="F24" s="23"/>
      <c r="G24" s="23"/>
      <c r="H24" s="23"/>
      <c r="I24" s="23"/>
      <c r="J24" s="23">
        <v>6.1267902481104981</v>
      </c>
      <c r="K24" s="25">
        <f t="shared" si="4"/>
        <v>6.1267902481104981</v>
      </c>
      <c r="L24" s="24">
        <f t="shared" si="5"/>
        <v>9.6905399090947704</v>
      </c>
      <c r="M24" s="81">
        <f t="shared" si="6"/>
        <v>15.817330157205269</v>
      </c>
      <c r="O24" s="78">
        <f t="shared" si="7"/>
        <v>-6.1267902481104981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6.1267902481104981</v>
      </c>
      <c r="T24">
        <v>23</v>
      </c>
      <c r="U24" s="87">
        <f>IFERROR(-HLOOKUP($U$1,IEX!$W$2:$BH$98,T24,FALSE),0)</f>
        <v>0</v>
      </c>
      <c r="V24" s="88">
        <f t="shared" si="8"/>
        <v>9.6905399090947704</v>
      </c>
      <c r="W24" s="94"/>
      <c r="X24" s="88">
        <v>0</v>
      </c>
      <c r="Y24" s="88">
        <v>0.25528292700460409</v>
      </c>
      <c r="Z24" s="88">
        <v>0.30633951240552487</v>
      </c>
      <c r="AA24" s="88">
        <v>0.45950926860828734</v>
      </c>
      <c r="AB24" s="88">
        <v>1.0211317080184164</v>
      </c>
      <c r="AC24" s="88">
        <v>0.43908663444791901</v>
      </c>
      <c r="AD24" s="88">
        <v>0.41866400028755069</v>
      </c>
      <c r="AE24" s="88">
        <v>0.35739609780644571</v>
      </c>
      <c r="AF24" s="88">
        <v>0.40845268320736655</v>
      </c>
      <c r="AG24" s="88">
        <v>0.40845268320736655</v>
      </c>
      <c r="AH24" s="88">
        <v>0.30633951240552487</v>
      </c>
      <c r="AI24" s="88">
        <v>0.30633951240552487</v>
      </c>
      <c r="AJ24" s="88">
        <v>0.25528292700460409</v>
      </c>
      <c r="AK24" s="88">
        <v>1.123244878820258</v>
      </c>
      <c r="AL24" s="88">
        <v>1.0211317080184164</v>
      </c>
      <c r="AM24" s="88">
        <v>0.61267902481104974</v>
      </c>
      <c r="AN24" s="88">
        <v>0.45950926860828734</v>
      </c>
      <c r="AO24" s="88">
        <v>0.61267902481104974</v>
      </c>
      <c r="AP24" s="88">
        <v>0.51056585400920818</v>
      </c>
      <c r="AQ24" s="88">
        <v>0.40845268320736655</v>
      </c>
      <c r="AR24" s="88">
        <v>0.30633951240552487</v>
      </c>
      <c r="AS24" s="88">
        <v>0.30633951240552487</v>
      </c>
      <c r="AT24" s="88">
        <v>0.53098848816957656</v>
      </c>
      <c r="AU24" s="88">
        <v>0.25528292700460409</v>
      </c>
      <c r="AV24" s="88">
        <v>0.30633951240552487</v>
      </c>
      <c r="AW24" s="88">
        <v>0.40845268320736655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18.835999999999999</v>
      </c>
      <c r="C25" s="23"/>
      <c r="D25" s="23"/>
      <c r="E25" s="23"/>
      <c r="F25" s="23"/>
      <c r="G25" s="23"/>
      <c r="H25" s="23"/>
      <c r="I25" s="23"/>
      <c r="J25" s="23">
        <v>6.1267902481104981</v>
      </c>
      <c r="K25" s="25">
        <f t="shared" si="4"/>
        <v>6.1267902481104981</v>
      </c>
      <c r="L25" s="24">
        <f t="shared" si="5"/>
        <v>9.6905399090947704</v>
      </c>
      <c r="M25" s="81">
        <f t="shared" si="6"/>
        <v>15.817330157205269</v>
      </c>
      <c r="O25" s="78">
        <f t="shared" si="7"/>
        <v>-6.1267902481104981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6.1267902481104981</v>
      </c>
      <c r="T25">
        <v>24</v>
      </c>
      <c r="U25" s="87">
        <f>IFERROR(-HLOOKUP($U$1,IEX!$W$2:$BH$98,T25,FALSE),0)</f>
        <v>0</v>
      </c>
      <c r="V25" s="88">
        <f t="shared" si="8"/>
        <v>9.6905399090947704</v>
      </c>
      <c r="W25" s="94"/>
      <c r="X25" s="88">
        <v>0</v>
      </c>
      <c r="Y25" s="88">
        <v>0.25528292700460409</v>
      </c>
      <c r="Z25" s="88">
        <v>0.30633951240552487</v>
      </c>
      <c r="AA25" s="88">
        <v>0.45950926860828734</v>
      </c>
      <c r="AB25" s="88">
        <v>1.0211317080184164</v>
      </c>
      <c r="AC25" s="88">
        <v>0.43908663444791901</v>
      </c>
      <c r="AD25" s="88">
        <v>0.41866400028755069</v>
      </c>
      <c r="AE25" s="88">
        <v>0.35739609780644571</v>
      </c>
      <c r="AF25" s="88">
        <v>0.40845268320736655</v>
      </c>
      <c r="AG25" s="88">
        <v>0.40845268320736655</v>
      </c>
      <c r="AH25" s="88">
        <v>0.30633951240552487</v>
      </c>
      <c r="AI25" s="88">
        <v>0.30633951240552487</v>
      </c>
      <c r="AJ25" s="88">
        <v>0.25528292700460409</v>
      </c>
      <c r="AK25" s="88">
        <v>1.123244878820258</v>
      </c>
      <c r="AL25" s="88">
        <v>1.0211317080184164</v>
      </c>
      <c r="AM25" s="88">
        <v>0.61267902481104974</v>
      </c>
      <c r="AN25" s="88">
        <v>0.45950926860828734</v>
      </c>
      <c r="AO25" s="88">
        <v>0.61267902481104974</v>
      </c>
      <c r="AP25" s="88">
        <v>0.51056585400920818</v>
      </c>
      <c r="AQ25" s="88">
        <v>0.40845268320736655</v>
      </c>
      <c r="AR25" s="88">
        <v>0.30633951240552487</v>
      </c>
      <c r="AS25" s="88">
        <v>0.30633951240552487</v>
      </c>
      <c r="AT25" s="88">
        <v>0.53098848816957656</v>
      </c>
      <c r="AU25" s="88">
        <v>0.25528292700460409</v>
      </c>
      <c r="AV25" s="88">
        <v>0.30633951240552487</v>
      </c>
      <c r="AW25" s="88">
        <v>0.40845268320736655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18.603999999999999</v>
      </c>
      <c r="C26" s="23"/>
      <c r="D26" s="23"/>
      <c r="E26" s="23"/>
      <c r="F26" s="23"/>
      <c r="G26" s="23"/>
      <c r="H26" s="23"/>
      <c r="I26" s="23"/>
      <c r="J26" s="23">
        <v>6.1267902481104981</v>
      </c>
      <c r="K26" s="25">
        <f t="shared" si="4"/>
        <v>6.1267902481104981</v>
      </c>
      <c r="L26" s="24">
        <f t="shared" si="5"/>
        <v>9.6905399090947704</v>
      </c>
      <c r="M26" s="81">
        <f t="shared" si="6"/>
        <v>15.817330157205269</v>
      </c>
      <c r="O26" s="78">
        <f t="shared" si="7"/>
        <v>-6.1267902481104981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6.1267902481104981</v>
      </c>
      <c r="T26">
        <v>25</v>
      </c>
      <c r="U26" s="87">
        <f>IFERROR(-HLOOKUP($U$1,IEX!$W$2:$BH$98,T26,FALSE),0)</f>
        <v>0</v>
      </c>
      <c r="V26" s="88">
        <f t="shared" si="8"/>
        <v>9.6905399090947704</v>
      </c>
      <c r="W26" s="94"/>
      <c r="X26" s="88">
        <v>0</v>
      </c>
      <c r="Y26" s="88">
        <v>0.25528292700460409</v>
      </c>
      <c r="Z26" s="88">
        <v>0.30633951240552487</v>
      </c>
      <c r="AA26" s="88">
        <v>0.45950926860828734</v>
      </c>
      <c r="AB26" s="88">
        <v>1.0211317080184164</v>
      </c>
      <c r="AC26" s="88">
        <v>0.43908663444791901</v>
      </c>
      <c r="AD26" s="88">
        <v>0.41866400028755069</v>
      </c>
      <c r="AE26" s="88">
        <v>0.35739609780644571</v>
      </c>
      <c r="AF26" s="88">
        <v>0.40845268320736655</v>
      </c>
      <c r="AG26" s="88">
        <v>0.40845268320736655</v>
      </c>
      <c r="AH26" s="88">
        <v>0.30633951240552487</v>
      </c>
      <c r="AI26" s="88">
        <v>0.30633951240552487</v>
      </c>
      <c r="AJ26" s="88">
        <v>0.25528292700460409</v>
      </c>
      <c r="AK26" s="88">
        <v>1.123244878820258</v>
      </c>
      <c r="AL26" s="88">
        <v>1.0211317080184164</v>
      </c>
      <c r="AM26" s="88">
        <v>0.61267902481104974</v>
      </c>
      <c r="AN26" s="88">
        <v>0.45950926860828734</v>
      </c>
      <c r="AO26" s="88">
        <v>0.61267902481104974</v>
      </c>
      <c r="AP26" s="88">
        <v>0.51056585400920818</v>
      </c>
      <c r="AQ26" s="88">
        <v>0.40845268320736655</v>
      </c>
      <c r="AR26" s="88">
        <v>0.30633951240552487</v>
      </c>
      <c r="AS26" s="88">
        <v>0.30633951240552487</v>
      </c>
      <c r="AT26" s="88">
        <v>0.53098848816957656</v>
      </c>
      <c r="AU26" s="88">
        <v>0.25528292700460409</v>
      </c>
      <c r="AV26" s="88">
        <v>0.30633951240552487</v>
      </c>
      <c r="AW26" s="88">
        <v>0.40845268320736655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19.084</v>
      </c>
      <c r="C27" s="23"/>
      <c r="D27" s="23"/>
      <c r="E27" s="23"/>
      <c r="F27" s="23"/>
      <c r="G27" s="23"/>
      <c r="H27" s="23"/>
      <c r="I27" s="23"/>
      <c r="J27" s="23">
        <v>6.1267902481104981</v>
      </c>
      <c r="K27" s="25">
        <f t="shared" si="4"/>
        <v>6.1267902481104981</v>
      </c>
      <c r="L27" s="24">
        <f t="shared" si="5"/>
        <v>9.6905399090947704</v>
      </c>
      <c r="M27" s="81">
        <f t="shared" si="6"/>
        <v>15.817330157205269</v>
      </c>
      <c r="O27" s="78">
        <f t="shared" si="7"/>
        <v>-6.1267902481104981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6.1267902481104981</v>
      </c>
      <c r="T27">
        <v>26</v>
      </c>
      <c r="U27" s="87">
        <f>IFERROR(-HLOOKUP($U$1,IEX!$W$2:$BH$98,T27,FALSE),0)</f>
        <v>0</v>
      </c>
      <c r="V27" s="88">
        <f t="shared" si="8"/>
        <v>9.6905399090947704</v>
      </c>
      <c r="W27" s="94"/>
      <c r="X27" s="88">
        <v>0</v>
      </c>
      <c r="Y27" s="88">
        <v>0.25528292700460409</v>
      </c>
      <c r="Z27" s="88">
        <v>0.30633951240552487</v>
      </c>
      <c r="AA27" s="88">
        <v>0.45950926860828734</v>
      </c>
      <c r="AB27" s="88">
        <v>1.0211317080184164</v>
      </c>
      <c r="AC27" s="88">
        <v>0.43908663444791901</v>
      </c>
      <c r="AD27" s="88">
        <v>0.41866400028755069</v>
      </c>
      <c r="AE27" s="88">
        <v>0.35739609780644571</v>
      </c>
      <c r="AF27" s="88">
        <v>0.40845268320736655</v>
      </c>
      <c r="AG27" s="88">
        <v>0.40845268320736655</v>
      </c>
      <c r="AH27" s="88">
        <v>0.30633951240552487</v>
      </c>
      <c r="AI27" s="88">
        <v>0.30633951240552487</v>
      </c>
      <c r="AJ27" s="88">
        <v>0.25528292700460409</v>
      </c>
      <c r="AK27" s="88">
        <v>1.123244878820258</v>
      </c>
      <c r="AL27" s="88">
        <v>1.0211317080184164</v>
      </c>
      <c r="AM27" s="88">
        <v>0.61267902481104974</v>
      </c>
      <c r="AN27" s="88">
        <v>0.45950926860828734</v>
      </c>
      <c r="AO27" s="88">
        <v>0.61267902481104974</v>
      </c>
      <c r="AP27" s="88">
        <v>0.51056585400920818</v>
      </c>
      <c r="AQ27" s="88">
        <v>0.40845268320736655</v>
      </c>
      <c r="AR27" s="88">
        <v>0.30633951240552487</v>
      </c>
      <c r="AS27" s="88">
        <v>0.30633951240552487</v>
      </c>
      <c r="AT27" s="88">
        <v>0.53098848816957656</v>
      </c>
      <c r="AU27" s="88">
        <v>0.25528292700460409</v>
      </c>
      <c r="AV27" s="88">
        <v>0.30633951240552487</v>
      </c>
      <c r="AW27" s="88">
        <v>0.40845268320736655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19.007999999999999</v>
      </c>
      <c r="C28" s="23"/>
      <c r="D28" s="23"/>
      <c r="E28" s="23"/>
      <c r="F28" s="23"/>
      <c r="G28" s="23"/>
      <c r="H28" s="23"/>
      <c r="I28" s="23"/>
      <c r="J28" s="23">
        <v>6.1267902481104981</v>
      </c>
      <c r="K28" s="25">
        <f t="shared" si="4"/>
        <v>6.1267902481104981</v>
      </c>
      <c r="L28" s="24">
        <f t="shared" si="5"/>
        <v>9.6905399090947704</v>
      </c>
      <c r="M28" s="81">
        <f t="shared" si="6"/>
        <v>15.817330157205269</v>
      </c>
      <c r="O28" s="78">
        <f t="shared" si="7"/>
        <v>-6.1267902481104981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6.1267902481104981</v>
      </c>
      <c r="T28">
        <v>27</v>
      </c>
      <c r="U28" s="87">
        <f>IFERROR(-HLOOKUP($U$1,IEX!$W$2:$BH$98,T28,FALSE),0)</f>
        <v>0</v>
      </c>
      <c r="V28" s="88">
        <f t="shared" si="8"/>
        <v>9.6905399090947704</v>
      </c>
      <c r="W28" s="94"/>
      <c r="X28" s="88">
        <v>0</v>
      </c>
      <c r="Y28" s="88">
        <v>0.25528292700460409</v>
      </c>
      <c r="Z28" s="88">
        <v>0.30633951240552487</v>
      </c>
      <c r="AA28" s="88">
        <v>0.45950926860828734</v>
      </c>
      <c r="AB28" s="88">
        <v>1.0211317080184164</v>
      </c>
      <c r="AC28" s="88">
        <v>0.43908663444791901</v>
      </c>
      <c r="AD28" s="88">
        <v>0.41866400028755069</v>
      </c>
      <c r="AE28" s="88">
        <v>0.35739609780644571</v>
      </c>
      <c r="AF28" s="88">
        <v>0.40845268320736655</v>
      </c>
      <c r="AG28" s="88">
        <v>0.40845268320736655</v>
      </c>
      <c r="AH28" s="88">
        <v>0.30633951240552487</v>
      </c>
      <c r="AI28" s="88">
        <v>0.30633951240552487</v>
      </c>
      <c r="AJ28" s="88">
        <v>0.25528292700460409</v>
      </c>
      <c r="AK28" s="88">
        <v>1.123244878820258</v>
      </c>
      <c r="AL28" s="88">
        <v>1.0211317080184164</v>
      </c>
      <c r="AM28" s="88">
        <v>0.61267902481104974</v>
      </c>
      <c r="AN28" s="88">
        <v>0.45950926860828734</v>
      </c>
      <c r="AO28" s="88">
        <v>0.61267902481104974</v>
      </c>
      <c r="AP28" s="88">
        <v>0.51056585400920818</v>
      </c>
      <c r="AQ28" s="88">
        <v>0.40845268320736655</v>
      </c>
      <c r="AR28" s="88">
        <v>0.30633951240552487</v>
      </c>
      <c r="AS28" s="88">
        <v>0.30633951240552487</v>
      </c>
      <c r="AT28" s="88">
        <v>0.53098848816957656</v>
      </c>
      <c r="AU28" s="88">
        <v>0.25528292700460409</v>
      </c>
      <c r="AV28" s="88">
        <v>0.30633951240552487</v>
      </c>
      <c r="AW28" s="88">
        <v>0.40845268320736655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18.088000000000001</v>
      </c>
      <c r="C29" s="23"/>
      <c r="D29" s="23"/>
      <c r="E29" s="23"/>
      <c r="F29" s="23"/>
      <c r="G29" s="23"/>
      <c r="H29" s="23"/>
      <c r="I29" s="23"/>
      <c r="J29" s="23">
        <v>6.1267902481104981</v>
      </c>
      <c r="K29" s="25">
        <f t="shared" si="4"/>
        <v>6.1267902481104981</v>
      </c>
      <c r="L29" s="24">
        <f t="shared" si="5"/>
        <v>9.6905399090947704</v>
      </c>
      <c r="M29" s="81">
        <f t="shared" si="6"/>
        <v>15.817330157205269</v>
      </c>
      <c r="O29" s="78">
        <f t="shared" si="7"/>
        <v>-6.1267902481104981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6.1267902481104981</v>
      </c>
      <c r="T29">
        <v>28</v>
      </c>
      <c r="U29" s="87">
        <f>IFERROR(-HLOOKUP($U$1,IEX!$W$2:$BH$98,T29,FALSE),0)</f>
        <v>0</v>
      </c>
      <c r="V29" s="88">
        <f t="shared" si="8"/>
        <v>9.6905399090947704</v>
      </c>
      <c r="W29" s="94"/>
      <c r="X29" s="88">
        <v>0</v>
      </c>
      <c r="Y29" s="88">
        <v>0.25528292700460409</v>
      </c>
      <c r="Z29" s="88">
        <v>0.30633951240552487</v>
      </c>
      <c r="AA29" s="88">
        <v>0.45950926860828734</v>
      </c>
      <c r="AB29" s="88">
        <v>1.0211317080184164</v>
      </c>
      <c r="AC29" s="88">
        <v>0.43908663444791901</v>
      </c>
      <c r="AD29" s="88">
        <v>0.41866400028755069</v>
      </c>
      <c r="AE29" s="88">
        <v>0.35739609780644571</v>
      </c>
      <c r="AF29" s="88">
        <v>0.40845268320736655</v>
      </c>
      <c r="AG29" s="88">
        <v>0.40845268320736655</v>
      </c>
      <c r="AH29" s="88">
        <v>0.30633951240552487</v>
      </c>
      <c r="AI29" s="88">
        <v>0.30633951240552487</v>
      </c>
      <c r="AJ29" s="88">
        <v>0.25528292700460409</v>
      </c>
      <c r="AK29" s="88">
        <v>1.123244878820258</v>
      </c>
      <c r="AL29" s="88">
        <v>1.0211317080184164</v>
      </c>
      <c r="AM29" s="88">
        <v>0.61267902481104974</v>
      </c>
      <c r="AN29" s="88">
        <v>0.45950926860828734</v>
      </c>
      <c r="AO29" s="88">
        <v>0.61267902481104974</v>
      </c>
      <c r="AP29" s="88">
        <v>0.51056585400920818</v>
      </c>
      <c r="AQ29" s="88">
        <v>0.40845268320736655</v>
      </c>
      <c r="AR29" s="88">
        <v>0.30633951240552487</v>
      </c>
      <c r="AS29" s="88">
        <v>0.30633951240552487</v>
      </c>
      <c r="AT29" s="88">
        <v>0.53098848816957656</v>
      </c>
      <c r="AU29" s="88">
        <v>0.25528292700460409</v>
      </c>
      <c r="AV29" s="88">
        <v>0.30633951240552487</v>
      </c>
      <c r="AW29" s="88">
        <v>0.40845268320736655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17.356000000000002</v>
      </c>
      <c r="C30" s="23"/>
      <c r="D30" s="23"/>
      <c r="E30" s="23"/>
      <c r="F30" s="23"/>
      <c r="G30" s="23"/>
      <c r="H30" s="23"/>
      <c r="I30" s="23"/>
      <c r="J30" s="23">
        <v>5.9302961275626433</v>
      </c>
      <c r="K30" s="25">
        <f t="shared" si="4"/>
        <v>5.9302961275626433</v>
      </c>
      <c r="L30" s="24">
        <f t="shared" si="5"/>
        <v>9.3797517084282465</v>
      </c>
      <c r="M30" s="81">
        <f t="shared" si="6"/>
        <v>15.31004783599089</v>
      </c>
      <c r="O30" s="78">
        <f t="shared" si="7"/>
        <v>-5.9302961275626433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5.9302961275626433</v>
      </c>
      <c r="T30">
        <v>29</v>
      </c>
      <c r="U30" s="87">
        <f>IFERROR(-HLOOKUP($U$1,IEX!$W$2:$BH$98,T30,FALSE),0)</f>
        <v>0</v>
      </c>
      <c r="V30" s="88">
        <f t="shared" si="8"/>
        <v>9.3797517084282465</v>
      </c>
      <c r="W30" s="94"/>
      <c r="X30" s="88">
        <v>0</v>
      </c>
      <c r="Y30" s="88">
        <v>0.24709567198177679</v>
      </c>
      <c r="Z30" s="88">
        <v>0.2965148063781321</v>
      </c>
      <c r="AA30" s="88">
        <v>0.44477220956719821</v>
      </c>
      <c r="AB30" s="88">
        <v>0.98838268792710715</v>
      </c>
      <c r="AC30" s="88">
        <v>0.42500455580865604</v>
      </c>
      <c r="AD30" s="88">
        <v>0.40523690205011392</v>
      </c>
      <c r="AE30" s="88">
        <v>0.34593394077448747</v>
      </c>
      <c r="AF30" s="88">
        <v>0.39535307517084284</v>
      </c>
      <c r="AG30" s="88">
        <v>0.39535307517084284</v>
      </c>
      <c r="AH30" s="88">
        <v>0.2965148063781321</v>
      </c>
      <c r="AI30" s="88">
        <v>0.2965148063781321</v>
      </c>
      <c r="AJ30" s="88">
        <v>0.24709567198177679</v>
      </c>
      <c r="AK30" s="88">
        <v>1.0872209567198179</v>
      </c>
      <c r="AL30" s="88">
        <v>0.98838268792710715</v>
      </c>
      <c r="AM30" s="88">
        <v>0.5930296127562642</v>
      </c>
      <c r="AN30" s="88">
        <v>0.44477220956719821</v>
      </c>
      <c r="AO30" s="88">
        <v>0.5930296127562642</v>
      </c>
      <c r="AP30" s="88">
        <v>0.49419134396355358</v>
      </c>
      <c r="AQ30" s="88">
        <v>0.39535307517084284</v>
      </c>
      <c r="AR30" s="88">
        <v>0.2965148063781321</v>
      </c>
      <c r="AS30" s="88">
        <v>0.2965148063781321</v>
      </c>
      <c r="AT30" s="88">
        <v>0.51395899772209575</v>
      </c>
      <c r="AU30" s="88">
        <v>0.24709567198177679</v>
      </c>
      <c r="AV30" s="88">
        <v>0.2965148063781321</v>
      </c>
      <c r="AW30" s="88">
        <v>0.39535307517084284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17.876000000000001</v>
      </c>
      <c r="C31" s="23"/>
      <c r="D31" s="23"/>
      <c r="E31" s="23"/>
      <c r="F31" s="23"/>
      <c r="G31" s="23"/>
      <c r="H31" s="23"/>
      <c r="I31" s="23"/>
      <c r="J31" s="23">
        <v>6.1079726651480648</v>
      </c>
      <c r="K31" s="25">
        <f t="shared" si="4"/>
        <v>6.1079726651480648</v>
      </c>
      <c r="L31" s="24">
        <f t="shared" si="5"/>
        <v>9.6607767653758536</v>
      </c>
      <c r="M31" s="81">
        <f t="shared" si="6"/>
        <v>15.768749430523918</v>
      </c>
      <c r="O31" s="78">
        <f t="shared" si="7"/>
        <v>-6.1079726651480648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6.1079726651480648</v>
      </c>
      <c r="T31">
        <v>30</v>
      </c>
      <c r="U31" s="87">
        <f>IFERROR(-HLOOKUP($U$1,IEX!$W$2:$BH$98,T31,FALSE),0)</f>
        <v>0</v>
      </c>
      <c r="V31" s="88">
        <f t="shared" si="8"/>
        <v>9.6607767653758536</v>
      </c>
      <c r="W31" s="94"/>
      <c r="X31" s="88">
        <v>0</v>
      </c>
      <c r="Y31" s="88">
        <v>0.25449886104783598</v>
      </c>
      <c r="Z31" s="88">
        <v>0.30539863325740318</v>
      </c>
      <c r="AA31" s="88">
        <v>0.4580979498861048</v>
      </c>
      <c r="AB31" s="88">
        <v>1.0179954441913439</v>
      </c>
      <c r="AC31" s="88">
        <v>0.43773804100227792</v>
      </c>
      <c r="AD31" s="88">
        <v>0.41737813211845104</v>
      </c>
      <c r="AE31" s="88">
        <v>0.35629840546697039</v>
      </c>
      <c r="AF31" s="88">
        <v>0.40719817767653765</v>
      </c>
      <c r="AG31" s="88">
        <v>0.40719817767653765</v>
      </c>
      <c r="AH31" s="88">
        <v>0.30539863325740318</v>
      </c>
      <c r="AI31" s="88">
        <v>0.30539863325740318</v>
      </c>
      <c r="AJ31" s="88">
        <v>0.25449886104783598</v>
      </c>
      <c r="AK31" s="88">
        <v>1.1197949886104783</v>
      </c>
      <c r="AL31" s="88">
        <v>1.0179954441913439</v>
      </c>
      <c r="AM31" s="88">
        <v>0.61079726651480637</v>
      </c>
      <c r="AN31" s="88">
        <v>0.4580979498861048</v>
      </c>
      <c r="AO31" s="88">
        <v>0.61079726651480637</v>
      </c>
      <c r="AP31" s="88">
        <v>0.50899772209567196</v>
      </c>
      <c r="AQ31" s="88">
        <v>0.40719817767653765</v>
      </c>
      <c r="AR31" s="88">
        <v>0.30539863325740318</v>
      </c>
      <c r="AS31" s="88">
        <v>0.30539863325740318</v>
      </c>
      <c r="AT31" s="88">
        <v>0.52935763097949895</v>
      </c>
      <c r="AU31" s="88">
        <v>0.25449886104783598</v>
      </c>
      <c r="AV31" s="88">
        <v>0.30539863325740318</v>
      </c>
      <c r="AW31" s="88">
        <v>0.40719817767653765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19.123999999999999</v>
      </c>
      <c r="C32" s="23"/>
      <c r="D32" s="23"/>
      <c r="E32" s="23"/>
      <c r="F32" s="23"/>
      <c r="G32" s="23"/>
      <c r="H32" s="23"/>
      <c r="I32" s="23"/>
      <c r="J32" s="23">
        <v>6.1267902481104981</v>
      </c>
      <c r="K32" s="25">
        <f t="shared" si="4"/>
        <v>6.1267902481104981</v>
      </c>
      <c r="L32" s="24">
        <f t="shared" si="5"/>
        <v>9.6905399090947704</v>
      </c>
      <c r="M32" s="81">
        <f t="shared" si="6"/>
        <v>15.817330157205269</v>
      </c>
      <c r="O32" s="78">
        <f t="shared" si="7"/>
        <v>-6.1267902481104981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6.1267902481104981</v>
      </c>
      <c r="T32">
        <v>31</v>
      </c>
      <c r="U32" s="87">
        <f>IFERROR(-HLOOKUP($U$1,IEX!$W$2:$BH$98,T32,FALSE),0)</f>
        <v>0</v>
      </c>
      <c r="V32" s="88">
        <f t="shared" si="8"/>
        <v>9.6905399090947704</v>
      </c>
      <c r="W32" s="94"/>
      <c r="X32" s="88">
        <v>0</v>
      </c>
      <c r="Y32" s="88">
        <v>0.25528292700460409</v>
      </c>
      <c r="Z32" s="88">
        <v>0.30633951240552487</v>
      </c>
      <c r="AA32" s="88">
        <v>0.45950926860828734</v>
      </c>
      <c r="AB32" s="88">
        <v>1.0211317080184164</v>
      </c>
      <c r="AC32" s="88">
        <v>0.43908663444791901</v>
      </c>
      <c r="AD32" s="88">
        <v>0.41866400028755069</v>
      </c>
      <c r="AE32" s="88">
        <v>0.35739609780644571</v>
      </c>
      <c r="AF32" s="88">
        <v>0.40845268320736655</v>
      </c>
      <c r="AG32" s="88">
        <v>0.40845268320736655</v>
      </c>
      <c r="AH32" s="88">
        <v>0.30633951240552487</v>
      </c>
      <c r="AI32" s="88">
        <v>0.30633951240552487</v>
      </c>
      <c r="AJ32" s="88">
        <v>0.25528292700460409</v>
      </c>
      <c r="AK32" s="88">
        <v>1.123244878820258</v>
      </c>
      <c r="AL32" s="88">
        <v>1.0211317080184164</v>
      </c>
      <c r="AM32" s="88">
        <v>0.61267902481104974</v>
      </c>
      <c r="AN32" s="88">
        <v>0.45950926860828734</v>
      </c>
      <c r="AO32" s="88">
        <v>0.61267902481104974</v>
      </c>
      <c r="AP32" s="88">
        <v>0.51056585400920818</v>
      </c>
      <c r="AQ32" s="88">
        <v>0.40845268320736655</v>
      </c>
      <c r="AR32" s="88">
        <v>0.30633951240552487</v>
      </c>
      <c r="AS32" s="88">
        <v>0.30633951240552487</v>
      </c>
      <c r="AT32" s="88">
        <v>0.53098848816957656</v>
      </c>
      <c r="AU32" s="88">
        <v>0.25528292700460409</v>
      </c>
      <c r="AV32" s="88">
        <v>0.30633951240552487</v>
      </c>
      <c r="AW32" s="88">
        <v>0.40845268320736655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17.739999999999998</v>
      </c>
      <c r="C33" s="23"/>
      <c r="D33" s="23"/>
      <c r="E33" s="23"/>
      <c r="F33" s="23"/>
      <c r="G33" s="23"/>
      <c r="H33" s="23"/>
      <c r="I33" s="23"/>
      <c r="J33" s="23">
        <v>6.0615034168564916</v>
      </c>
      <c r="K33" s="25">
        <f t="shared" si="4"/>
        <v>6.0615034168564916</v>
      </c>
      <c r="L33" s="24">
        <f t="shared" si="5"/>
        <v>9.5872779043280172</v>
      </c>
      <c r="M33" s="81">
        <f t="shared" si="6"/>
        <v>15.648781321184508</v>
      </c>
      <c r="O33" s="78">
        <f t="shared" si="7"/>
        <v>-6.0615034168564916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6.0615034168564916</v>
      </c>
      <c r="T33">
        <v>32</v>
      </c>
      <c r="U33" s="87">
        <f>IFERROR(-HLOOKUP($U$1,IEX!$W$2:$BH$98,T33,FALSE),0)</f>
        <v>0</v>
      </c>
      <c r="V33" s="88">
        <f t="shared" si="8"/>
        <v>9.5872779043280172</v>
      </c>
      <c r="W33" s="94"/>
      <c r="X33" s="88">
        <v>0</v>
      </c>
      <c r="Y33" s="88">
        <v>0.25256264236902048</v>
      </c>
      <c r="Z33" s="88">
        <v>0.30307517084282454</v>
      </c>
      <c r="AA33" s="88">
        <v>0.45461275626423686</v>
      </c>
      <c r="AB33" s="88">
        <v>1.0102505694760819</v>
      </c>
      <c r="AC33" s="88">
        <v>0.43440774487471517</v>
      </c>
      <c r="AD33" s="88">
        <v>0.41420273348519354</v>
      </c>
      <c r="AE33" s="88">
        <v>0.35358769931662865</v>
      </c>
      <c r="AF33" s="88">
        <v>0.40410022779043281</v>
      </c>
      <c r="AG33" s="88">
        <v>0.40410022779043281</v>
      </c>
      <c r="AH33" s="88">
        <v>0.30307517084282454</v>
      </c>
      <c r="AI33" s="88">
        <v>0.30307517084282454</v>
      </c>
      <c r="AJ33" s="88">
        <v>0.25256264236902048</v>
      </c>
      <c r="AK33" s="88">
        <v>1.11127562642369</v>
      </c>
      <c r="AL33" s="88">
        <v>1.0102505694760819</v>
      </c>
      <c r="AM33" s="88">
        <v>0.60615034168564907</v>
      </c>
      <c r="AN33" s="88">
        <v>0.45461275626423686</v>
      </c>
      <c r="AO33" s="88">
        <v>0.60615034168564907</v>
      </c>
      <c r="AP33" s="88">
        <v>0.50512528473804097</v>
      </c>
      <c r="AQ33" s="88">
        <v>0.40410022779043281</v>
      </c>
      <c r="AR33" s="88">
        <v>0.30307517084282454</v>
      </c>
      <c r="AS33" s="88">
        <v>0.30307517084282454</v>
      </c>
      <c r="AT33" s="88">
        <v>0.52533029612756266</v>
      </c>
      <c r="AU33" s="88">
        <v>0.25256264236902048</v>
      </c>
      <c r="AV33" s="88">
        <v>0.30307517084282454</v>
      </c>
      <c r="AW33" s="88">
        <v>0.40410022779043281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18.411999999999999</v>
      </c>
      <c r="C34" s="23"/>
      <c r="D34" s="23"/>
      <c r="E34" s="23"/>
      <c r="F34" s="23"/>
      <c r="G34" s="23"/>
      <c r="H34" s="23"/>
      <c r="I34" s="23"/>
      <c r="J34" s="23">
        <v>6.1267902481104981</v>
      </c>
      <c r="K34" s="25">
        <f t="shared" si="4"/>
        <v>6.1267902481104981</v>
      </c>
      <c r="L34" s="24">
        <f t="shared" si="5"/>
        <v>9.6905399090947704</v>
      </c>
      <c r="M34" s="81">
        <f t="shared" si="6"/>
        <v>15.817330157205269</v>
      </c>
      <c r="O34" s="78">
        <f t="shared" si="7"/>
        <v>-6.1267902481104981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6.1267902481104981</v>
      </c>
      <c r="T34">
        <v>33</v>
      </c>
      <c r="U34" s="87">
        <f>IFERROR(-HLOOKUP($U$1,IEX!$W$2:$BH$98,T34,FALSE),0)</f>
        <v>0</v>
      </c>
      <c r="V34" s="88">
        <f t="shared" si="8"/>
        <v>9.6905399090947704</v>
      </c>
      <c r="W34" s="94"/>
      <c r="X34" s="88">
        <v>0</v>
      </c>
      <c r="Y34" s="88">
        <v>0.25528292700460409</v>
      </c>
      <c r="Z34" s="88">
        <v>0.30633951240552487</v>
      </c>
      <c r="AA34" s="88">
        <v>0.45950926860828734</v>
      </c>
      <c r="AB34" s="88">
        <v>1.0211317080184164</v>
      </c>
      <c r="AC34" s="88">
        <v>0.43908663444791901</v>
      </c>
      <c r="AD34" s="88">
        <v>0.41866400028755069</v>
      </c>
      <c r="AE34" s="88">
        <v>0.35739609780644571</v>
      </c>
      <c r="AF34" s="88">
        <v>0.40845268320736655</v>
      </c>
      <c r="AG34" s="88">
        <v>0.40845268320736655</v>
      </c>
      <c r="AH34" s="88">
        <v>0.30633951240552487</v>
      </c>
      <c r="AI34" s="88">
        <v>0.30633951240552487</v>
      </c>
      <c r="AJ34" s="88">
        <v>0.25528292700460409</v>
      </c>
      <c r="AK34" s="88">
        <v>1.123244878820258</v>
      </c>
      <c r="AL34" s="88">
        <v>1.0211317080184164</v>
      </c>
      <c r="AM34" s="88">
        <v>0.61267902481104974</v>
      </c>
      <c r="AN34" s="88">
        <v>0.45950926860828734</v>
      </c>
      <c r="AO34" s="88">
        <v>0.61267902481104974</v>
      </c>
      <c r="AP34" s="88">
        <v>0.51056585400920818</v>
      </c>
      <c r="AQ34" s="88">
        <v>0.40845268320736655</v>
      </c>
      <c r="AR34" s="88">
        <v>0.30633951240552487</v>
      </c>
      <c r="AS34" s="88">
        <v>0.30633951240552487</v>
      </c>
      <c r="AT34" s="88">
        <v>0.53098848816957656</v>
      </c>
      <c r="AU34" s="88">
        <v>0.25528292700460409</v>
      </c>
      <c r="AV34" s="88">
        <v>0.30633951240552487</v>
      </c>
      <c r="AW34" s="88">
        <v>0.40845268320736655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18.568000000000001</v>
      </c>
      <c r="C35" s="23"/>
      <c r="D35" s="23"/>
      <c r="E35" s="23"/>
      <c r="F35" s="23"/>
      <c r="G35" s="23"/>
      <c r="H35" s="23"/>
      <c r="I35" s="23"/>
      <c r="J35" s="23">
        <v>6.1267902481104981</v>
      </c>
      <c r="K35" s="25">
        <f t="shared" si="4"/>
        <v>6.1267902481104981</v>
      </c>
      <c r="L35" s="24">
        <f t="shared" si="5"/>
        <v>9.6905399090947704</v>
      </c>
      <c r="M35" s="81">
        <f t="shared" si="6"/>
        <v>15.817330157205269</v>
      </c>
      <c r="O35" s="78">
        <f t="shared" si="7"/>
        <v>-6.1267902481104981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6.1267902481104981</v>
      </c>
      <c r="T35">
        <v>34</v>
      </c>
      <c r="U35" s="87">
        <f>IFERROR(-HLOOKUP($U$1,IEX!$W$2:$BH$98,T35,FALSE),0)</f>
        <v>0</v>
      </c>
      <c r="V35" s="88">
        <f t="shared" si="8"/>
        <v>9.6905399090947704</v>
      </c>
      <c r="W35" s="94"/>
      <c r="X35" s="88">
        <v>0</v>
      </c>
      <c r="Y35" s="88">
        <v>0.25528292700460409</v>
      </c>
      <c r="Z35" s="88">
        <v>0.30633951240552487</v>
      </c>
      <c r="AA35" s="88">
        <v>0.45950926860828734</v>
      </c>
      <c r="AB35" s="88">
        <v>1.0211317080184164</v>
      </c>
      <c r="AC35" s="88">
        <v>0.43908663444791901</v>
      </c>
      <c r="AD35" s="88">
        <v>0.41866400028755069</v>
      </c>
      <c r="AE35" s="88">
        <v>0.35739609780644571</v>
      </c>
      <c r="AF35" s="88">
        <v>0.40845268320736655</v>
      </c>
      <c r="AG35" s="88">
        <v>0.40845268320736655</v>
      </c>
      <c r="AH35" s="88">
        <v>0.30633951240552487</v>
      </c>
      <c r="AI35" s="88">
        <v>0.30633951240552487</v>
      </c>
      <c r="AJ35" s="88">
        <v>0.25528292700460409</v>
      </c>
      <c r="AK35" s="88">
        <v>1.123244878820258</v>
      </c>
      <c r="AL35" s="88">
        <v>1.0211317080184164</v>
      </c>
      <c r="AM35" s="88">
        <v>0.61267902481104974</v>
      </c>
      <c r="AN35" s="88">
        <v>0.45950926860828734</v>
      </c>
      <c r="AO35" s="88">
        <v>0.61267902481104974</v>
      </c>
      <c r="AP35" s="88">
        <v>0.51056585400920818</v>
      </c>
      <c r="AQ35" s="88">
        <v>0.40845268320736655</v>
      </c>
      <c r="AR35" s="88">
        <v>0.30633951240552487</v>
      </c>
      <c r="AS35" s="88">
        <v>0.30633951240552487</v>
      </c>
      <c r="AT35" s="88">
        <v>0.53098848816957656</v>
      </c>
      <c r="AU35" s="88">
        <v>0.25528292700460409</v>
      </c>
      <c r="AV35" s="88">
        <v>0.30633951240552487</v>
      </c>
      <c r="AW35" s="88">
        <v>0.40845268320736655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18.603999999999999</v>
      </c>
      <c r="C36" s="23"/>
      <c r="D36" s="23"/>
      <c r="E36" s="23"/>
      <c r="F36" s="23"/>
      <c r="G36" s="23"/>
      <c r="H36" s="23"/>
      <c r="I36" s="23"/>
      <c r="J36" s="23">
        <v>6.1267902481104981</v>
      </c>
      <c r="K36" s="25">
        <f t="shared" si="4"/>
        <v>6.1267902481104981</v>
      </c>
      <c r="L36" s="24">
        <f t="shared" si="5"/>
        <v>9.6905399090947704</v>
      </c>
      <c r="M36" s="81">
        <f t="shared" si="6"/>
        <v>15.817330157205269</v>
      </c>
      <c r="O36" s="78">
        <f t="shared" si="7"/>
        <v>-6.1267902481104981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6.1267902481104981</v>
      </c>
      <c r="T36">
        <v>35</v>
      </c>
      <c r="U36" s="87">
        <f>IFERROR(-HLOOKUP($U$1,IEX!$W$2:$BH$98,T36,FALSE),0)</f>
        <v>0</v>
      </c>
      <c r="V36" s="88">
        <f t="shared" si="8"/>
        <v>9.6905399090947704</v>
      </c>
      <c r="W36" s="94"/>
      <c r="X36" s="88">
        <v>0</v>
      </c>
      <c r="Y36" s="88">
        <v>0.25528292700460409</v>
      </c>
      <c r="Z36" s="88">
        <v>0.30633951240552487</v>
      </c>
      <c r="AA36" s="88">
        <v>0.45950926860828734</v>
      </c>
      <c r="AB36" s="88">
        <v>1.0211317080184164</v>
      </c>
      <c r="AC36" s="88">
        <v>0.43908663444791901</v>
      </c>
      <c r="AD36" s="88">
        <v>0.41866400028755069</v>
      </c>
      <c r="AE36" s="88">
        <v>0.35739609780644571</v>
      </c>
      <c r="AF36" s="88">
        <v>0.40845268320736655</v>
      </c>
      <c r="AG36" s="88">
        <v>0.40845268320736655</v>
      </c>
      <c r="AH36" s="88">
        <v>0.30633951240552487</v>
      </c>
      <c r="AI36" s="88">
        <v>0.30633951240552487</v>
      </c>
      <c r="AJ36" s="88">
        <v>0.25528292700460409</v>
      </c>
      <c r="AK36" s="88">
        <v>1.123244878820258</v>
      </c>
      <c r="AL36" s="88">
        <v>1.0211317080184164</v>
      </c>
      <c r="AM36" s="88">
        <v>0.61267902481104974</v>
      </c>
      <c r="AN36" s="88">
        <v>0.45950926860828734</v>
      </c>
      <c r="AO36" s="88">
        <v>0.61267902481104974</v>
      </c>
      <c r="AP36" s="88">
        <v>0.51056585400920818</v>
      </c>
      <c r="AQ36" s="88">
        <v>0.40845268320736655</v>
      </c>
      <c r="AR36" s="88">
        <v>0.30633951240552487</v>
      </c>
      <c r="AS36" s="88">
        <v>0.30633951240552487</v>
      </c>
      <c r="AT36" s="88">
        <v>0.53098848816957656</v>
      </c>
      <c r="AU36" s="88">
        <v>0.25528292700460409</v>
      </c>
      <c r="AV36" s="88">
        <v>0.30633951240552487</v>
      </c>
      <c r="AW36" s="88">
        <v>0.40845268320736655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18.603999999999999</v>
      </c>
      <c r="C37" s="23"/>
      <c r="D37" s="23"/>
      <c r="E37" s="23"/>
      <c r="F37" s="23"/>
      <c r="G37" s="23"/>
      <c r="H37" s="23"/>
      <c r="I37" s="23"/>
      <c r="J37" s="23">
        <v>6.1267902481104981</v>
      </c>
      <c r="K37" s="25">
        <f t="shared" si="4"/>
        <v>6.1267902481104981</v>
      </c>
      <c r="L37" s="24">
        <f t="shared" si="5"/>
        <v>9.6905399090947704</v>
      </c>
      <c r="M37" s="81">
        <f t="shared" si="6"/>
        <v>15.817330157205269</v>
      </c>
      <c r="O37" s="78">
        <f t="shared" si="7"/>
        <v>-6.1267902481104981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6.1267902481104981</v>
      </c>
      <c r="T37">
        <v>36</v>
      </c>
      <c r="U37" s="87">
        <f>IFERROR(-HLOOKUP($U$1,IEX!$W$2:$BH$98,T37,FALSE),0)</f>
        <v>0</v>
      </c>
      <c r="V37" s="88">
        <f t="shared" si="8"/>
        <v>9.6905399090947704</v>
      </c>
      <c r="W37" s="94"/>
      <c r="X37" s="88">
        <v>0</v>
      </c>
      <c r="Y37" s="88">
        <v>0.25528292700460409</v>
      </c>
      <c r="Z37" s="88">
        <v>0.30633951240552487</v>
      </c>
      <c r="AA37" s="88">
        <v>0.45950926860828734</v>
      </c>
      <c r="AB37" s="88">
        <v>1.0211317080184164</v>
      </c>
      <c r="AC37" s="88">
        <v>0.43908663444791901</v>
      </c>
      <c r="AD37" s="88">
        <v>0.41866400028755069</v>
      </c>
      <c r="AE37" s="88">
        <v>0.35739609780644571</v>
      </c>
      <c r="AF37" s="88">
        <v>0.40845268320736655</v>
      </c>
      <c r="AG37" s="88">
        <v>0.40845268320736655</v>
      </c>
      <c r="AH37" s="88">
        <v>0.30633951240552487</v>
      </c>
      <c r="AI37" s="88">
        <v>0.30633951240552487</v>
      </c>
      <c r="AJ37" s="88">
        <v>0.25528292700460409</v>
      </c>
      <c r="AK37" s="88">
        <v>1.123244878820258</v>
      </c>
      <c r="AL37" s="88">
        <v>1.0211317080184164</v>
      </c>
      <c r="AM37" s="88">
        <v>0.61267902481104974</v>
      </c>
      <c r="AN37" s="88">
        <v>0.45950926860828734</v>
      </c>
      <c r="AO37" s="88">
        <v>0.61267902481104974</v>
      </c>
      <c r="AP37" s="88">
        <v>0.51056585400920818</v>
      </c>
      <c r="AQ37" s="88">
        <v>0.40845268320736655</v>
      </c>
      <c r="AR37" s="88">
        <v>0.30633951240552487</v>
      </c>
      <c r="AS37" s="88">
        <v>0.30633951240552487</v>
      </c>
      <c r="AT37" s="88">
        <v>0.53098848816957656</v>
      </c>
      <c r="AU37" s="88">
        <v>0.25528292700460409</v>
      </c>
      <c r="AV37" s="88">
        <v>0.30633951240552487</v>
      </c>
      <c r="AW37" s="88">
        <v>0.40845268320736655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18.931999999999999</v>
      </c>
      <c r="C38" s="23"/>
      <c r="D38" s="23"/>
      <c r="E38" s="23"/>
      <c r="F38" s="23"/>
      <c r="G38" s="23"/>
      <c r="H38" s="23"/>
      <c r="I38" s="23"/>
      <c r="J38" s="23">
        <v>6.1267902481104981</v>
      </c>
      <c r="K38" s="25">
        <f t="shared" si="4"/>
        <v>6.1267902481104981</v>
      </c>
      <c r="L38" s="24">
        <f t="shared" si="5"/>
        <v>9.6905399090947704</v>
      </c>
      <c r="M38" s="81">
        <f t="shared" si="6"/>
        <v>15.817330157205269</v>
      </c>
      <c r="O38" s="78">
        <f t="shared" si="7"/>
        <v>-6.1267902481104981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6.1267902481104981</v>
      </c>
      <c r="T38">
        <v>37</v>
      </c>
      <c r="U38" s="87">
        <f>IFERROR(-HLOOKUP($U$1,IEX!$W$2:$BH$98,T38,FALSE),0)</f>
        <v>0</v>
      </c>
      <c r="V38" s="88">
        <f t="shared" si="8"/>
        <v>9.6905399090947704</v>
      </c>
      <c r="W38" s="94"/>
      <c r="X38" s="88">
        <v>0</v>
      </c>
      <c r="Y38" s="88">
        <v>0.25528292700460409</v>
      </c>
      <c r="Z38" s="88">
        <v>0.30633951240552487</v>
      </c>
      <c r="AA38" s="88">
        <v>0.45950926860828734</v>
      </c>
      <c r="AB38" s="88">
        <v>1.0211317080184164</v>
      </c>
      <c r="AC38" s="88">
        <v>0.43908663444791901</v>
      </c>
      <c r="AD38" s="88">
        <v>0.41866400028755069</v>
      </c>
      <c r="AE38" s="88">
        <v>0.35739609780644571</v>
      </c>
      <c r="AF38" s="88">
        <v>0.40845268320736655</v>
      </c>
      <c r="AG38" s="88">
        <v>0.40845268320736655</v>
      </c>
      <c r="AH38" s="88">
        <v>0.30633951240552487</v>
      </c>
      <c r="AI38" s="88">
        <v>0.30633951240552487</v>
      </c>
      <c r="AJ38" s="88">
        <v>0.25528292700460409</v>
      </c>
      <c r="AK38" s="88">
        <v>1.123244878820258</v>
      </c>
      <c r="AL38" s="88">
        <v>1.0211317080184164</v>
      </c>
      <c r="AM38" s="88">
        <v>0.61267902481104974</v>
      </c>
      <c r="AN38" s="88">
        <v>0.45950926860828734</v>
      </c>
      <c r="AO38" s="88">
        <v>0.61267902481104974</v>
      </c>
      <c r="AP38" s="88">
        <v>0.51056585400920818</v>
      </c>
      <c r="AQ38" s="88">
        <v>0.40845268320736655</v>
      </c>
      <c r="AR38" s="88">
        <v>0.30633951240552487</v>
      </c>
      <c r="AS38" s="88">
        <v>0.30633951240552487</v>
      </c>
      <c r="AT38" s="88">
        <v>0.53098848816957656</v>
      </c>
      <c r="AU38" s="88">
        <v>0.25528292700460409</v>
      </c>
      <c r="AV38" s="88">
        <v>0.30633951240552487</v>
      </c>
      <c r="AW38" s="88">
        <v>0.40845268320736655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18.760000000000002</v>
      </c>
      <c r="C39" s="23"/>
      <c r="D39" s="23"/>
      <c r="E39" s="23"/>
      <c r="F39" s="23"/>
      <c r="G39" s="23"/>
      <c r="H39" s="23"/>
      <c r="I39" s="23"/>
      <c r="J39" s="23">
        <v>6.1267902481104981</v>
      </c>
      <c r="K39" s="25">
        <f t="shared" si="4"/>
        <v>6.1267902481104981</v>
      </c>
      <c r="L39" s="24">
        <f t="shared" si="5"/>
        <v>9.6905399090947704</v>
      </c>
      <c r="M39" s="81">
        <f t="shared" si="6"/>
        <v>15.817330157205269</v>
      </c>
      <c r="O39" s="78">
        <f t="shared" si="7"/>
        <v>-6.1267902481104981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6.1267902481104981</v>
      </c>
      <c r="T39">
        <v>38</v>
      </c>
      <c r="U39" s="87">
        <f>IFERROR(-HLOOKUP($U$1,IEX!$W$2:$BH$98,T39,FALSE),0)</f>
        <v>0</v>
      </c>
      <c r="V39" s="88">
        <f t="shared" si="8"/>
        <v>9.6905399090947704</v>
      </c>
      <c r="W39" s="94"/>
      <c r="X39" s="88">
        <v>0</v>
      </c>
      <c r="Y39" s="88">
        <v>0.25528292700460409</v>
      </c>
      <c r="Z39" s="88">
        <v>0.30633951240552487</v>
      </c>
      <c r="AA39" s="88">
        <v>0.45950926860828734</v>
      </c>
      <c r="AB39" s="88">
        <v>1.0211317080184164</v>
      </c>
      <c r="AC39" s="88">
        <v>0.43908663444791901</v>
      </c>
      <c r="AD39" s="88">
        <v>0.41866400028755069</v>
      </c>
      <c r="AE39" s="88">
        <v>0.35739609780644571</v>
      </c>
      <c r="AF39" s="88">
        <v>0.40845268320736655</v>
      </c>
      <c r="AG39" s="88">
        <v>0.40845268320736655</v>
      </c>
      <c r="AH39" s="88">
        <v>0.30633951240552487</v>
      </c>
      <c r="AI39" s="88">
        <v>0.30633951240552487</v>
      </c>
      <c r="AJ39" s="88">
        <v>0.25528292700460409</v>
      </c>
      <c r="AK39" s="88">
        <v>1.123244878820258</v>
      </c>
      <c r="AL39" s="88">
        <v>1.0211317080184164</v>
      </c>
      <c r="AM39" s="88">
        <v>0.61267902481104974</v>
      </c>
      <c r="AN39" s="88">
        <v>0.45950926860828734</v>
      </c>
      <c r="AO39" s="88">
        <v>0.61267902481104974</v>
      </c>
      <c r="AP39" s="88">
        <v>0.51056585400920818</v>
      </c>
      <c r="AQ39" s="88">
        <v>0.40845268320736655</v>
      </c>
      <c r="AR39" s="88">
        <v>0.30633951240552487</v>
      </c>
      <c r="AS39" s="88">
        <v>0.30633951240552487</v>
      </c>
      <c r="AT39" s="88">
        <v>0.53098848816957656</v>
      </c>
      <c r="AU39" s="88">
        <v>0.25528292700460409</v>
      </c>
      <c r="AV39" s="88">
        <v>0.30633951240552487</v>
      </c>
      <c r="AW39" s="88">
        <v>0.40845268320736655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18.568000000000001</v>
      </c>
      <c r="C40" s="23"/>
      <c r="D40" s="23"/>
      <c r="E40" s="23"/>
      <c r="F40" s="23"/>
      <c r="G40" s="23"/>
      <c r="H40" s="23"/>
      <c r="I40" s="23"/>
      <c r="J40" s="23">
        <v>6.1267902481104981</v>
      </c>
      <c r="K40" s="25">
        <f t="shared" si="4"/>
        <v>6.1267902481104981</v>
      </c>
      <c r="L40" s="24">
        <f t="shared" si="5"/>
        <v>9.6905399090947704</v>
      </c>
      <c r="M40" s="81">
        <f t="shared" si="6"/>
        <v>15.817330157205269</v>
      </c>
      <c r="O40" s="78">
        <f t="shared" si="7"/>
        <v>-6.1267902481104981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6.1267902481104981</v>
      </c>
      <c r="T40">
        <v>39</v>
      </c>
      <c r="U40" s="87">
        <f>IFERROR(-HLOOKUP($U$1,IEX!$W$2:$BH$98,T40,FALSE),0)</f>
        <v>0</v>
      </c>
      <c r="V40" s="88">
        <f t="shared" si="8"/>
        <v>9.6905399090947704</v>
      </c>
      <c r="W40" s="94"/>
      <c r="X40" s="88">
        <v>0</v>
      </c>
      <c r="Y40" s="88">
        <v>0.25528292700460409</v>
      </c>
      <c r="Z40" s="88">
        <v>0.30633951240552487</v>
      </c>
      <c r="AA40" s="88">
        <v>0.45950926860828734</v>
      </c>
      <c r="AB40" s="88">
        <v>1.0211317080184164</v>
      </c>
      <c r="AC40" s="88">
        <v>0.43908663444791901</v>
      </c>
      <c r="AD40" s="88">
        <v>0.41866400028755069</v>
      </c>
      <c r="AE40" s="88">
        <v>0.35739609780644571</v>
      </c>
      <c r="AF40" s="88">
        <v>0.40845268320736655</v>
      </c>
      <c r="AG40" s="88">
        <v>0.40845268320736655</v>
      </c>
      <c r="AH40" s="88">
        <v>0.30633951240552487</v>
      </c>
      <c r="AI40" s="88">
        <v>0.30633951240552487</v>
      </c>
      <c r="AJ40" s="88">
        <v>0.25528292700460409</v>
      </c>
      <c r="AK40" s="88">
        <v>1.123244878820258</v>
      </c>
      <c r="AL40" s="88">
        <v>1.0211317080184164</v>
      </c>
      <c r="AM40" s="88">
        <v>0.61267902481104974</v>
      </c>
      <c r="AN40" s="88">
        <v>0.45950926860828734</v>
      </c>
      <c r="AO40" s="88">
        <v>0.61267902481104974</v>
      </c>
      <c r="AP40" s="88">
        <v>0.51056585400920818</v>
      </c>
      <c r="AQ40" s="88">
        <v>0.40845268320736655</v>
      </c>
      <c r="AR40" s="88">
        <v>0.30633951240552487</v>
      </c>
      <c r="AS40" s="88">
        <v>0.30633951240552487</v>
      </c>
      <c r="AT40" s="88">
        <v>0.53098848816957656</v>
      </c>
      <c r="AU40" s="88">
        <v>0.25528292700460409</v>
      </c>
      <c r="AV40" s="88">
        <v>0.30633951240552487</v>
      </c>
      <c r="AW40" s="88">
        <v>0.40845268320736655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18.239999999999998</v>
      </c>
      <c r="C41" s="23"/>
      <c r="D41" s="23"/>
      <c r="E41" s="23"/>
      <c r="F41" s="23"/>
      <c r="G41" s="23"/>
      <c r="H41" s="23"/>
      <c r="I41" s="23"/>
      <c r="J41" s="23">
        <v>6.1267902481104981</v>
      </c>
      <c r="K41" s="25">
        <f t="shared" si="4"/>
        <v>6.1267902481104981</v>
      </c>
      <c r="L41" s="24">
        <f t="shared" si="5"/>
        <v>9.6905399090947704</v>
      </c>
      <c r="M41" s="81">
        <f t="shared" si="6"/>
        <v>15.817330157205269</v>
      </c>
      <c r="O41" s="78">
        <f t="shared" si="7"/>
        <v>-6.1267902481104981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6.1267902481104981</v>
      </c>
      <c r="T41">
        <v>40</v>
      </c>
      <c r="U41" s="87">
        <f>IFERROR(-HLOOKUP($U$1,IEX!$W$2:$BH$98,T41,FALSE),0)</f>
        <v>0</v>
      </c>
      <c r="V41" s="88">
        <f t="shared" si="8"/>
        <v>9.6905399090947704</v>
      </c>
      <c r="W41" s="94"/>
      <c r="X41" s="88">
        <v>0</v>
      </c>
      <c r="Y41" s="88">
        <v>0.25528292700460409</v>
      </c>
      <c r="Z41" s="88">
        <v>0.30633951240552487</v>
      </c>
      <c r="AA41" s="88">
        <v>0.45950926860828734</v>
      </c>
      <c r="AB41" s="88">
        <v>1.0211317080184164</v>
      </c>
      <c r="AC41" s="88">
        <v>0.43908663444791901</v>
      </c>
      <c r="AD41" s="88">
        <v>0.41866400028755069</v>
      </c>
      <c r="AE41" s="88">
        <v>0.35739609780644571</v>
      </c>
      <c r="AF41" s="88">
        <v>0.40845268320736655</v>
      </c>
      <c r="AG41" s="88">
        <v>0.40845268320736655</v>
      </c>
      <c r="AH41" s="88">
        <v>0.30633951240552487</v>
      </c>
      <c r="AI41" s="88">
        <v>0.30633951240552487</v>
      </c>
      <c r="AJ41" s="88">
        <v>0.25528292700460409</v>
      </c>
      <c r="AK41" s="88">
        <v>1.123244878820258</v>
      </c>
      <c r="AL41" s="88">
        <v>1.0211317080184164</v>
      </c>
      <c r="AM41" s="88">
        <v>0.61267902481104974</v>
      </c>
      <c r="AN41" s="88">
        <v>0.45950926860828734</v>
      </c>
      <c r="AO41" s="88">
        <v>0.61267902481104974</v>
      </c>
      <c r="AP41" s="88">
        <v>0.51056585400920818</v>
      </c>
      <c r="AQ41" s="88">
        <v>0.40845268320736655</v>
      </c>
      <c r="AR41" s="88">
        <v>0.30633951240552487</v>
      </c>
      <c r="AS41" s="88">
        <v>0.30633951240552487</v>
      </c>
      <c r="AT41" s="88">
        <v>0.53098848816957656</v>
      </c>
      <c r="AU41" s="88">
        <v>0.25528292700460409</v>
      </c>
      <c r="AV41" s="88">
        <v>0.30633951240552487</v>
      </c>
      <c r="AW41" s="88">
        <v>0.40845268320736655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18.431999999999999</v>
      </c>
      <c r="C42" s="23"/>
      <c r="D42" s="23"/>
      <c r="E42" s="23"/>
      <c r="F42" s="23"/>
      <c r="G42" s="23"/>
      <c r="H42" s="23"/>
      <c r="I42" s="23"/>
      <c r="J42" s="23">
        <v>6.1267902481104981</v>
      </c>
      <c r="K42" s="25">
        <f t="shared" si="4"/>
        <v>6.1267902481104981</v>
      </c>
      <c r="L42" s="24">
        <f t="shared" si="5"/>
        <v>9.6905399090947704</v>
      </c>
      <c r="M42" s="81">
        <f t="shared" si="6"/>
        <v>15.817330157205269</v>
      </c>
      <c r="O42" s="78">
        <f t="shared" si="7"/>
        <v>-6.1267902481104981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6.1267902481104981</v>
      </c>
      <c r="T42">
        <v>41</v>
      </c>
      <c r="U42" s="87">
        <f>IFERROR(-HLOOKUP($U$1,IEX!$W$2:$BH$98,T42,FALSE),0)</f>
        <v>0</v>
      </c>
      <c r="V42" s="88">
        <f t="shared" si="8"/>
        <v>9.6905399090947704</v>
      </c>
      <c r="W42" s="94"/>
      <c r="X42" s="88">
        <v>0</v>
      </c>
      <c r="Y42" s="88">
        <v>0.25528292700460409</v>
      </c>
      <c r="Z42" s="88">
        <v>0.30633951240552487</v>
      </c>
      <c r="AA42" s="88">
        <v>0.45950926860828734</v>
      </c>
      <c r="AB42" s="88">
        <v>1.0211317080184164</v>
      </c>
      <c r="AC42" s="88">
        <v>0.43908663444791901</v>
      </c>
      <c r="AD42" s="88">
        <v>0.41866400028755069</v>
      </c>
      <c r="AE42" s="88">
        <v>0.35739609780644571</v>
      </c>
      <c r="AF42" s="88">
        <v>0.40845268320736655</v>
      </c>
      <c r="AG42" s="88">
        <v>0.40845268320736655</v>
      </c>
      <c r="AH42" s="88">
        <v>0.30633951240552487</v>
      </c>
      <c r="AI42" s="88">
        <v>0.30633951240552487</v>
      </c>
      <c r="AJ42" s="88">
        <v>0.25528292700460409</v>
      </c>
      <c r="AK42" s="88">
        <v>1.123244878820258</v>
      </c>
      <c r="AL42" s="88">
        <v>1.0211317080184164</v>
      </c>
      <c r="AM42" s="88">
        <v>0.61267902481104974</v>
      </c>
      <c r="AN42" s="88">
        <v>0.45950926860828734</v>
      </c>
      <c r="AO42" s="88">
        <v>0.61267902481104974</v>
      </c>
      <c r="AP42" s="88">
        <v>0.51056585400920818</v>
      </c>
      <c r="AQ42" s="88">
        <v>0.40845268320736655</v>
      </c>
      <c r="AR42" s="88">
        <v>0.30633951240552487</v>
      </c>
      <c r="AS42" s="88">
        <v>0.30633951240552487</v>
      </c>
      <c r="AT42" s="88">
        <v>0.53098848816957656</v>
      </c>
      <c r="AU42" s="88">
        <v>0.25528292700460409</v>
      </c>
      <c r="AV42" s="88">
        <v>0.30633951240552487</v>
      </c>
      <c r="AW42" s="88">
        <v>0.40845268320736655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18.184000000000001</v>
      </c>
      <c r="C43" s="23"/>
      <c r="D43" s="23"/>
      <c r="E43" s="23"/>
      <c r="F43" s="23"/>
      <c r="G43" s="23"/>
      <c r="H43" s="23"/>
      <c r="I43" s="23"/>
      <c r="J43" s="23">
        <v>6.1267902481104981</v>
      </c>
      <c r="K43" s="25">
        <f t="shared" si="4"/>
        <v>6.1267902481104981</v>
      </c>
      <c r="L43" s="24">
        <f t="shared" si="5"/>
        <v>9.6905399090947704</v>
      </c>
      <c r="M43" s="81">
        <f t="shared" si="6"/>
        <v>15.817330157205269</v>
      </c>
      <c r="O43" s="78">
        <f t="shared" si="7"/>
        <v>-6.1267902481104981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6.1267902481104981</v>
      </c>
      <c r="T43">
        <v>42</v>
      </c>
      <c r="U43" s="87">
        <f>IFERROR(-HLOOKUP($U$1,IEX!$W$2:$BH$98,T43,FALSE),0)</f>
        <v>0</v>
      </c>
      <c r="V43" s="88">
        <f t="shared" si="8"/>
        <v>9.6905399090947704</v>
      </c>
      <c r="W43" s="94"/>
      <c r="X43" s="88">
        <v>0</v>
      </c>
      <c r="Y43" s="88">
        <v>0.25528292700460409</v>
      </c>
      <c r="Z43" s="88">
        <v>0.30633951240552487</v>
      </c>
      <c r="AA43" s="88">
        <v>0.45950926860828734</v>
      </c>
      <c r="AB43" s="88">
        <v>1.0211317080184164</v>
      </c>
      <c r="AC43" s="88">
        <v>0.43908663444791901</v>
      </c>
      <c r="AD43" s="88">
        <v>0.41866400028755069</v>
      </c>
      <c r="AE43" s="88">
        <v>0.35739609780644571</v>
      </c>
      <c r="AF43" s="88">
        <v>0.40845268320736655</v>
      </c>
      <c r="AG43" s="88">
        <v>0.40845268320736655</v>
      </c>
      <c r="AH43" s="88">
        <v>0.30633951240552487</v>
      </c>
      <c r="AI43" s="88">
        <v>0.30633951240552487</v>
      </c>
      <c r="AJ43" s="88">
        <v>0.25528292700460409</v>
      </c>
      <c r="AK43" s="88">
        <v>1.123244878820258</v>
      </c>
      <c r="AL43" s="88">
        <v>1.0211317080184164</v>
      </c>
      <c r="AM43" s="88">
        <v>0.61267902481104974</v>
      </c>
      <c r="AN43" s="88">
        <v>0.45950926860828734</v>
      </c>
      <c r="AO43" s="88">
        <v>0.61267902481104974</v>
      </c>
      <c r="AP43" s="88">
        <v>0.51056585400920818</v>
      </c>
      <c r="AQ43" s="88">
        <v>0.40845268320736655</v>
      </c>
      <c r="AR43" s="88">
        <v>0.30633951240552487</v>
      </c>
      <c r="AS43" s="88">
        <v>0.30633951240552487</v>
      </c>
      <c r="AT43" s="88">
        <v>0.53098848816957656</v>
      </c>
      <c r="AU43" s="88">
        <v>0.25528292700460409</v>
      </c>
      <c r="AV43" s="88">
        <v>0.30633951240552487</v>
      </c>
      <c r="AW43" s="88">
        <v>0.40845268320736655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18.931999999999999</v>
      </c>
      <c r="C44" s="23"/>
      <c r="D44" s="23"/>
      <c r="E44" s="23"/>
      <c r="F44" s="23"/>
      <c r="G44" s="23"/>
      <c r="H44" s="23"/>
      <c r="I44" s="23"/>
      <c r="J44" s="23">
        <v>6.1267902481104981</v>
      </c>
      <c r="K44" s="25">
        <f t="shared" si="4"/>
        <v>6.1267902481104981</v>
      </c>
      <c r="L44" s="24">
        <f t="shared" si="5"/>
        <v>9.6905399090947704</v>
      </c>
      <c r="M44" s="81">
        <f t="shared" si="6"/>
        <v>15.817330157205269</v>
      </c>
      <c r="O44" s="78">
        <f t="shared" si="7"/>
        <v>-6.1267902481104981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6.1267902481104981</v>
      </c>
      <c r="T44">
        <v>43</v>
      </c>
      <c r="U44" s="87">
        <f>IFERROR(-HLOOKUP($U$1,IEX!$W$2:$BH$98,T44,FALSE),0)</f>
        <v>0</v>
      </c>
      <c r="V44" s="88">
        <f t="shared" si="8"/>
        <v>9.6905399090947704</v>
      </c>
      <c r="W44" s="94"/>
      <c r="X44" s="88">
        <v>0</v>
      </c>
      <c r="Y44" s="88">
        <v>0.25528292700460409</v>
      </c>
      <c r="Z44" s="88">
        <v>0.30633951240552487</v>
      </c>
      <c r="AA44" s="88">
        <v>0.45950926860828734</v>
      </c>
      <c r="AB44" s="88">
        <v>1.0211317080184164</v>
      </c>
      <c r="AC44" s="88">
        <v>0.43908663444791901</v>
      </c>
      <c r="AD44" s="88">
        <v>0.41866400028755069</v>
      </c>
      <c r="AE44" s="88">
        <v>0.35739609780644571</v>
      </c>
      <c r="AF44" s="88">
        <v>0.40845268320736655</v>
      </c>
      <c r="AG44" s="88">
        <v>0.40845268320736655</v>
      </c>
      <c r="AH44" s="88">
        <v>0.30633951240552487</v>
      </c>
      <c r="AI44" s="88">
        <v>0.30633951240552487</v>
      </c>
      <c r="AJ44" s="88">
        <v>0.25528292700460409</v>
      </c>
      <c r="AK44" s="88">
        <v>1.123244878820258</v>
      </c>
      <c r="AL44" s="88">
        <v>1.0211317080184164</v>
      </c>
      <c r="AM44" s="88">
        <v>0.61267902481104974</v>
      </c>
      <c r="AN44" s="88">
        <v>0.45950926860828734</v>
      </c>
      <c r="AO44" s="88">
        <v>0.61267902481104974</v>
      </c>
      <c r="AP44" s="88">
        <v>0.51056585400920818</v>
      </c>
      <c r="AQ44" s="88">
        <v>0.40845268320736655</v>
      </c>
      <c r="AR44" s="88">
        <v>0.30633951240552487</v>
      </c>
      <c r="AS44" s="88">
        <v>0.30633951240552487</v>
      </c>
      <c r="AT44" s="88">
        <v>0.53098848816957656</v>
      </c>
      <c r="AU44" s="88">
        <v>0.25528292700460409</v>
      </c>
      <c r="AV44" s="88">
        <v>0.30633951240552487</v>
      </c>
      <c r="AW44" s="88">
        <v>0.40845268320736655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19.047999999999998</v>
      </c>
      <c r="C45" s="23"/>
      <c r="D45" s="23"/>
      <c r="E45" s="23"/>
      <c r="F45" s="23"/>
      <c r="G45" s="23"/>
      <c r="H45" s="23"/>
      <c r="I45" s="23"/>
      <c r="J45" s="23">
        <v>6.1267902481104981</v>
      </c>
      <c r="K45" s="25">
        <f t="shared" si="4"/>
        <v>6.1267902481104981</v>
      </c>
      <c r="L45" s="24">
        <f t="shared" si="5"/>
        <v>9.6905399090947704</v>
      </c>
      <c r="M45" s="81">
        <f t="shared" si="6"/>
        <v>15.817330157205269</v>
      </c>
      <c r="O45" s="78">
        <f t="shared" si="7"/>
        <v>-6.1267902481104981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6.1267902481104981</v>
      </c>
      <c r="T45">
        <v>44</v>
      </c>
      <c r="U45" s="87">
        <f>IFERROR(-HLOOKUP($U$1,IEX!$W$2:$BH$98,T45,FALSE),0)</f>
        <v>0</v>
      </c>
      <c r="V45" s="88">
        <f t="shared" si="8"/>
        <v>9.6905399090947704</v>
      </c>
      <c r="W45" s="94"/>
      <c r="X45" s="88">
        <v>0</v>
      </c>
      <c r="Y45" s="88">
        <v>0.25528292700460409</v>
      </c>
      <c r="Z45" s="88">
        <v>0.30633951240552487</v>
      </c>
      <c r="AA45" s="88">
        <v>0.45950926860828734</v>
      </c>
      <c r="AB45" s="88">
        <v>1.0211317080184164</v>
      </c>
      <c r="AC45" s="88">
        <v>0.43908663444791901</v>
      </c>
      <c r="AD45" s="88">
        <v>0.41866400028755069</v>
      </c>
      <c r="AE45" s="88">
        <v>0.35739609780644571</v>
      </c>
      <c r="AF45" s="88">
        <v>0.40845268320736655</v>
      </c>
      <c r="AG45" s="88">
        <v>0.40845268320736655</v>
      </c>
      <c r="AH45" s="88">
        <v>0.30633951240552487</v>
      </c>
      <c r="AI45" s="88">
        <v>0.30633951240552487</v>
      </c>
      <c r="AJ45" s="88">
        <v>0.25528292700460409</v>
      </c>
      <c r="AK45" s="88">
        <v>1.123244878820258</v>
      </c>
      <c r="AL45" s="88">
        <v>1.0211317080184164</v>
      </c>
      <c r="AM45" s="88">
        <v>0.61267902481104974</v>
      </c>
      <c r="AN45" s="88">
        <v>0.45950926860828734</v>
      </c>
      <c r="AO45" s="88">
        <v>0.61267902481104974</v>
      </c>
      <c r="AP45" s="88">
        <v>0.51056585400920818</v>
      </c>
      <c r="AQ45" s="88">
        <v>0.40845268320736655</v>
      </c>
      <c r="AR45" s="88">
        <v>0.30633951240552487</v>
      </c>
      <c r="AS45" s="88">
        <v>0.30633951240552487</v>
      </c>
      <c r="AT45" s="88">
        <v>0.53098848816957656</v>
      </c>
      <c r="AU45" s="88">
        <v>0.25528292700460409</v>
      </c>
      <c r="AV45" s="88">
        <v>0.30633951240552487</v>
      </c>
      <c r="AW45" s="88">
        <v>0.40845268320736655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19.143999999999998</v>
      </c>
      <c r="C46" s="23"/>
      <c r="D46" s="23"/>
      <c r="E46" s="23"/>
      <c r="F46" s="23"/>
      <c r="G46" s="23"/>
      <c r="H46" s="23"/>
      <c r="I46" s="23"/>
      <c r="J46" s="23">
        <v>6.1267902481104981</v>
      </c>
      <c r="K46" s="25">
        <f t="shared" si="4"/>
        <v>6.1267902481104981</v>
      </c>
      <c r="L46" s="24">
        <f t="shared" si="5"/>
        <v>9.6905399090947704</v>
      </c>
      <c r="M46" s="81">
        <f t="shared" si="6"/>
        <v>15.817330157205269</v>
      </c>
      <c r="O46" s="78">
        <f t="shared" si="7"/>
        <v>-6.1267902481104981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6.1267902481104981</v>
      </c>
      <c r="T46">
        <v>45</v>
      </c>
      <c r="U46" s="87">
        <f>IFERROR(-HLOOKUP($U$1,IEX!$W$2:$BH$98,T46,FALSE),0)</f>
        <v>0</v>
      </c>
      <c r="V46" s="88">
        <f t="shared" si="8"/>
        <v>9.6905399090947704</v>
      </c>
      <c r="W46" s="94"/>
      <c r="X46" s="88">
        <v>0</v>
      </c>
      <c r="Y46" s="88">
        <v>0.25528292700460409</v>
      </c>
      <c r="Z46" s="88">
        <v>0.30633951240552487</v>
      </c>
      <c r="AA46" s="88">
        <v>0.45950926860828734</v>
      </c>
      <c r="AB46" s="88">
        <v>1.0211317080184164</v>
      </c>
      <c r="AC46" s="88">
        <v>0.43908663444791901</v>
      </c>
      <c r="AD46" s="88">
        <v>0.41866400028755069</v>
      </c>
      <c r="AE46" s="88">
        <v>0.35739609780644571</v>
      </c>
      <c r="AF46" s="88">
        <v>0.40845268320736655</v>
      </c>
      <c r="AG46" s="88">
        <v>0.40845268320736655</v>
      </c>
      <c r="AH46" s="88">
        <v>0.30633951240552487</v>
      </c>
      <c r="AI46" s="88">
        <v>0.30633951240552487</v>
      </c>
      <c r="AJ46" s="88">
        <v>0.25528292700460409</v>
      </c>
      <c r="AK46" s="88">
        <v>1.123244878820258</v>
      </c>
      <c r="AL46" s="88">
        <v>1.0211317080184164</v>
      </c>
      <c r="AM46" s="88">
        <v>0.61267902481104974</v>
      </c>
      <c r="AN46" s="88">
        <v>0.45950926860828734</v>
      </c>
      <c r="AO46" s="88">
        <v>0.61267902481104974</v>
      </c>
      <c r="AP46" s="88">
        <v>0.51056585400920818</v>
      </c>
      <c r="AQ46" s="88">
        <v>0.40845268320736655</v>
      </c>
      <c r="AR46" s="88">
        <v>0.30633951240552487</v>
      </c>
      <c r="AS46" s="88">
        <v>0.30633951240552487</v>
      </c>
      <c r="AT46" s="88">
        <v>0.53098848816957656</v>
      </c>
      <c r="AU46" s="88">
        <v>0.25528292700460409</v>
      </c>
      <c r="AV46" s="88">
        <v>0.30633951240552487</v>
      </c>
      <c r="AW46" s="88">
        <v>0.40845268320736655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18.795999999999999</v>
      </c>
      <c r="C47" s="23"/>
      <c r="D47" s="23"/>
      <c r="E47" s="23"/>
      <c r="F47" s="23"/>
      <c r="G47" s="23"/>
      <c r="H47" s="23"/>
      <c r="I47" s="23"/>
      <c r="J47" s="23">
        <v>6.1267902481104981</v>
      </c>
      <c r="K47" s="25">
        <f t="shared" si="4"/>
        <v>6.1267902481104981</v>
      </c>
      <c r="L47" s="24">
        <f t="shared" si="5"/>
        <v>9.6905399090947704</v>
      </c>
      <c r="M47" s="81">
        <f t="shared" si="6"/>
        <v>15.817330157205269</v>
      </c>
      <c r="O47" s="78">
        <f t="shared" si="7"/>
        <v>-6.1267902481104981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6.1267902481104981</v>
      </c>
      <c r="T47">
        <v>46</v>
      </c>
      <c r="U47" s="87">
        <f>IFERROR(-HLOOKUP($U$1,IEX!$W$2:$BH$98,T47,FALSE),0)</f>
        <v>0</v>
      </c>
      <c r="V47" s="88">
        <f t="shared" si="8"/>
        <v>9.6905399090947704</v>
      </c>
      <c r="W47" s="94"/>
      <c r="X47" s="88">
        <v>0</v>
      </c>
      <c r="Y47" s="88">
        <v>0.25528292700460409</v>
      </c>
      <c r="Z47" s="88">
        <v>0.30633951240552487</v>
      </c>
      <c r="AA47" s="88">
        <v>0.45950926860828734</v>
      </c>
      <c r="AB47" s="88">
        <v>1.0211317080184164</v>
      </c>
      <c r="AC47" s="88">
        <v>0.43908663444791901</v>
      </c>
      <c r="AD47" s="88">
        <v>0.41866400028755069</v>
      </c>
      <c r="AE47" s="88">
        <v>0.35739609780644571</v>
      </c>
      <c r="AF47" s="88">
        <v>0.40845268320736655</v>
      </c>
      <c r="AG47" s="88">
        <v>0.40845268320736655</v>
      </c>
      <c r="AH47" s="88">
        <v>0.30633951240552487</v>
      </c>
      <c r="AI47" s="88">
        <v>0.30633951240552487</v>
      </c>
      <c r="AJ47" s="88">
        <v>0.25528292700460409</v>
      </c>
      <c r="AK47" s="88">
        <v>1.123244878820258</v>
      </c>
      <c r="AL47" s="88">
        <v>1.0211317080184164</v>
      </c>
      <c r="AM47" s="88">
        <v>0.61267902481104974</v>
      </c>
      <c r="AN47" s="88">
        <v>0.45950926860828734</v>
      </c>
      <c r="AO47" s="88">
        <v>0.61267902481104974</v>
      </c>
      <c r="AP47" s="88">
        <v>0.51056585400920818</v>
      </c>
      <c r="AQ47" s="88">
        <v>0.40845268320736655</v>
      </c>
      <c r="AR47" s="88">
        <v>0.30633951240552487</v>
      </c>
      <c r="AS47" s="88">
        <v>0.30633951240552487</v>
      </c>
      <c r="AT47" s="88">
        <v>0.53098848816957656</v>
      </c>
      <c r="AU47" s="88">
        <v>0.25528292700460409</v>
      </c>
      <c r="AV47" s="88">
        <v>0.30633951240552487</v>
      </c>
      <c r="AW47" s="88">
        <v>0.40845268320736655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18.376000000000001</v>
      </c>
      <c r="C48" s="23"/>
      <c r="D48" s="23"/>
      <c r="E48" s="23"/>
      <c r="F48" s="23"/>
      <c r="G48" s="23"/>
      <c r="H48" s="23"/>
      <c r="I48" s="23"/>
      <c r="J48" s="23">
        <v>6.1267902481104981</v>
      </c>
      <c r="K48" s="25">
        <f t="shared" si="4"/>
        <v>6.1267902481104981</v>
      </c>
      <c r="L48" s="24">
        <f t="shared" si="5"/>
        <v>9.6905399090947704</v>
      </c>
      <c r="M48" s="81">
        <f t="shared" si="6"/>
        <v>15.817330157205269</v>
      </c>
      <c r="O48" s="78">
        <f t="shared" si="7"/>
        <v>-6.1267902481104981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6.1267902481104981</v>
      </c>
      <c r="T48">
        <v>47</v>
      </c>
      <c r="U48" s="87">
        <f>IFERROR(-HLOOKUP($U$1,IEX!$W$2:$BH$98,T48,FALSE),0)</f>
        <v>0</v>
      </c>
      <c r="V48" s="88">
        <f t="shared" si="8"/>
        <v>9.6905399090947704</v>
      </c>
      <c r="W48" s="94"/>
      <c r="X48" s="88">
        <v>0</v>
      </c>
      <c r="Y48" s="88">
        <v>0.25528292700460409</v>
      </c>
      <c r="Z48" s="88">
        <v>0.30633951240552487</v>
      </c>
      <c r="AA48" s="88">
        <v>0.45950926860828734</v>
      </c>
      <c r="AB48" s="88">
        <v>1.0211317080184164</v>
      </c>
      <c r="AC48" s="88">
        <v>0.43908663444791901</v>
      </c>
      <c r="AD48" s="88">
        <v>0.41866400028755069</v>
      </c>
      <c r="AE48" s="88">
        <v>0.35739609780644571</v>
      </c>
      <c r="AF48" s="88">
        <v>0.40845268320736655</v>
      </c>
      <c r="AG48" s="88">
        <v>0.40845268320736655</v>
      </c>
      <c r="AH48" s="88">
        <v>0.30633951240552487</v>
      </c>
      <c r="AI48" s="88">
        <v>0.30633951240552487</v>
      </c>
      <c r="AJ48" s="88">
        <v>0.25528292700460409</v>
      </c>
      <c r="AK48" s="88">
        <v>1.123244878820258</v>
      </c>
      <c r="AL48" s="88">
        <v>1.0211317080184164</v>
      </c>
      <c r="AM48" s="88">
        <v>0.61267902481104974</v>
      </c>
      <c r="AN48" s="88">
        <v>0.45950926860828734</v>
      </c>
      <c r="AO48" s="88">
        <v>0.61267902481104974</v>
      </c>
      <c r="AP48" s="88">
        <v>0.51056585400920818</v>
      </c>
      <c r="AQ48" s="88">
        <v>0.40845268320736655</v>
      </c>
      <c r="AR48" s="88">
        <v>0.30633951240552487</v>
      </c>
      <c r="AS48" s="88">
        <v>0.30633951240552487</v>
      </c>
      <c r="AT48" s="88">
        <v>0.53098848816957656</v>
      </c>
      <c r="AU48" s="88">
        <v>0.25528292700460409</v>
      </c>
      <c r="AV48" s="88">
        <v>0.30633951240552487</v>
      </c>
      <c r="AW48" s="88">
        <v>0.40845268320736655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18.164000000000001</v>
      </c>
      <c r="C49" s="23"/>
      <c r="D49" s="23"/>
      <c r="E49" s="23"/>
      <c r="F49" s="23"/>
      <c r="G49" s="23"/>
      <c r="H49" s="23"/>
      <c r="I49" s="23"/>
      <c r="J49" s="23">
        <v>6.1267902481104981</v>
      </c>
      <c r="K49" s="25">
        <f t="shared" si="4"/>
        <v>6.1267902481104981</v>
      </c>
      <c r="L49" s="24">
        <f t="shared" si="5"/>
        <v>9.6905399090947704</v>
      </c>
      <c r="M49" s="81">
        <f t="shared" si="6"/>
        <v>15.817330157205269</v>
      </c>
      <c r="O49" s="78">
        <f t="shared" si="7"/>
        <v>-6.1267902481104981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6.1267902481104981</v>
      </c>
      <c r="T49">
        <v>48</v>
      </c>
      <c r="U49" s="87">
        <f>IFERROR(-HLOOKUP($U$1,IEX!$W$2:$BH$98,T49,FALSE),0)</f>
        <v>0</v>
      </c>
      <c r="V49" s="88">
        <f t="shared" si="8"/>
        <v>9.6905399090947704</v>
      </c>
      <c r="W49" s="94"/>
      <c r="X49" s="88">
        <v>0</v>
      </c>
      <c r="Y49" s="88">
        <v>0.25528292700460409</v>
      </c>
      <c r="Z49" s="88">
        <v>0.30633951240552487</v>
      </c>
      <c r="AA49" s="88">
        <v>0.45950926860828734</v>
      </c>
      <c r="AB49" s="88">
        <v>1.0211317080184164</v>
      </c>
      <c r="AC49" s="88">
        <v>0.43908663444791901</v>
      </c>
      <c r="AD49" s="88">
        <v>0.41866400028755069</v>
      </c>
      <c r="AE49" s="88">
        <v>0.35739609780644571</v>
      </c>
      <c r="AF49" s="88">
        <v>0.40845268320736655</v>
      </c>
      <c r="AG49" s="88">
        <v>0.40845268320736655</v>
      </c>
      <c r="AH49" s="88">
        <v>0.30633951240552487</v>
      </c>
      <c r="AI49" s="88">
        <v>0.30633951240552487</v>
      </c>
      <c r="AJ49" s="88">
        <v>0.25528292700460409</v>
      </c>
      <c r="AK49" s="88">
        <v>1.123244878820258</v>
      </c>
      <c r="AL49" s="88">
        <v>1.0211317080184164</v>
      </c>
      <c r="AM49" s="88">
        <v>0.61267902481104974</v>
      </c>
      <c r="AN49" s="88">
        <v>0.45950926860828734</v>
      </c>
      <c r="AO49" s="88">
        <v>0.61267902481104974</v>
      </c>
      <c r="AP49" s="88">
        <v>0.51056585400920818</v>
      </c>
      <c r="AQ49" s="88">
        <v>0.40845268320736655</v>
      </c>
      <c r="AR49" s="88">
        <v>0.30633951240552487</v>
      </c>
      <c r="AS49" s="88">
        <v>0.30633951240552487</v>
      </c>
      <c r="AT49" s="88">
        <v>0.53098848816957656</v>
      </c>
      <c r="AU49" s="88">
        <v>0.25528292700460409</v>
      </c>
      <c r="AV49" s="88">
        <v>0.30633951240552487</v>
      </c>
      <c r="AW49" s="88">
        <v>0.40845268320736655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18.239999999999998</v>
      </c>
      <c r="C50" s="23"/>
      <c r="D50" s="23"/>
      <c r="E50" s="23"/>
      <c r="F50" s="23"/>
      <c r="G50" s="23"/>
      <c r="H50" s="23"/>
      <c r="I50" s="23"/>
      <c r="J50" s="23">
        <v>6.1267902481104981</v>
      </c>
      <c r="K50" s="25">
        <f t="shared" si="4"/>
        <v>6.1267902481104981</v>
      </c>
      <c r="L50" s="24">
        <f t="shared" si="5"/>
        <v>9.6905399090947704</v>
      </c>
      <c r="M50" s="81">
        <f t="shared" si="6"/>
        <v>15.817330157205269</v>
      </c>
      <c r="O50" s="78">
        <f t="shared" si="7"/>
        <v>-6.1267902481104981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6.1267902481104981</v>
      </c>
      <c r="T50">
        <v>49</v>
      </c>
      <c r="U50" s="87">
        <f>IFERROR(-HLOOKUP($U$1,IEX!$W$2:$BH$98,T50,FALSE),0)</f>
        <v>0</v>
      </c>
      <c r="V50" s="88">
        <f t="shared" si="8"/>
        <v>9.6905399090947704</v>
      </c>
      <c r="W50" s="94"/>
      <c r="X50" s="88">
        <v>0</v>
      </c>
      <c r="Y50" s="88">
        <v>0.25528292700460409</v>
      </c>
      <c r="Z50" s="88">
        <v>0.30633951240552487</v>
      </c>
      <c r="AA50" s="88">
        <v>0.45950926860828734</v>
      </c>
      <c r="AB50" s="88">
        <v>1.0211317080184164</v>
      </c>
      <c r="AC50" s="88">
        <v>0.43908663444791901</v>
      </c>
      <c r="AD50" s="88">
        <v>0.41866400028755069</v>
      </c>
      <c r="AE50" s="88">
        <v>0.35739609780644571</v>
      </c>
      <c r="AF50" s="88">
        <v>0.40845268320736655</v>
      </c>
      <c r="AG50" s="88">
        <v>0.40845268320736655</v>
      </c>
      <c r="AH50" s="88">
        <v>0.30633951240552487</v>
      </c>
      <c r="AI50" s="88">
        <v>0.30633951240552487</v>
      </c>
      <c r="AJ50" s="88">
        <v>0.25528292700460409</v>
      </c>
      <c r="AK50" s="88">
        <v>1.123244878820258</v>
      </c>
      <c r="AL50" s="88">
        <v>1.0211317080184164</v>
      </c>
      <c r="AM50" s="88">
        <v>0.61267902481104974</v>
      </c>
      <c r="AN50" s="88">
        <v>0.45950926860828734</v>
      </c>
      <c r="AO50" s="88">
        <v>0.61267902481104974</v>
      </c>
      <c r="AP50" s="88">
        <v>0.51056585400920818</v>
      </c>
      <c r="AQ50" s="88">
        <v>0.40845268320736655</v>
      </c>
      <c r="AR50" s="88">
        <v>0.30633951240552487</v>
      </c>
      <c r="AS50" s="88">
        <v>0.30633951240552487</v>
      </c>
      <c r="AT50" s="88">
        <v>0.53098848816957656</v>
      </c>
      <c r="AU50" s="88">
        <v>0.25528292700460409</v>
      </c>
      <c r="AV50" s="88">
        <v>0.30633951240552487</v>
      </c>
      <c r="AW50" s="88">
        <v>0.40845268320736655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19.103999999999999</v>
      </c>
      <c r="C51" s="23"/>
      <c r="D51" s="23"/>
      <c r="E51" s="23"/>
      <c r="F51" s="23"/>
      <c r="G51" s="23"/>
      <c r="H51" s="23"/>
      <c r="I51" s="23"/>
      <c r="J51" s="23">
        <v>6.1267902481104981</v>
      </c>
      <c r="K51" s="25">
        <f t="shared" si="4"/>
        <v>6.1267902481104981</v>
      </c>
      <c r="L51" s="24">
        <f t="shared" si="5"/>
        <v>9.6905399090947704</v>
      </c>
      <c r="M51" s="81">
        <f t="shared" si="6"/>
        <v>15.817330157205269</v>
      </c>
      <c r="O51" s="78">
        <f t="shared" si="7"/>
        <v>-6.1267902481104981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6.1267902481104981</v>
      </c>
      <c r="T51">
        <v>50</v>
      </c>
      <c r="U51" s="87">
        <f>IFERROR(-HLOOKUP($U$1,IEX!$W$2:$BH$98,T51,FALSE),0)</f>
        <v>0</v>
      </c>
      <c r="V51" s="88">
        <f t="shared" si="8"/>
        <v>9.6905399090947704</v>
      </c>
      <c r="W51" s="94"/>
      <c r="X51" s="88">
        <v>0</v>
      </c>
      <c r="Y51" s="88">
        <v>0.25528292700460409</v>
      </c>
      <c r="Z51" s="88">
        <v>0.30633951240552487</v>
      </c>
      <c r="AA51" s="88">
        <v>0.45950926860828734</v>
      </c>
      <c r="AB51" s="88">
        <v>1.0211317080184164</v>
      </c>
      <c r="AC51" s="88">
        <v>0.43908663444791901</v>
      </c>
      <c r="AD51" s="88">
        <v>0.41866400028755069</v>
      </c>
      <c r="AE51" s="88">
        <v>0.35739609780644571</v>
      </c>
      <c r="AF51" s="88">
        <v>0.40845268320736655</v>
      </c>
      <c r="AG51" s="88">
        <v>0.40845268320736655</v>
      </c>
      <c r="AH51" s="88">
        <v>0.30633951240552487</v>
      </c>
      <c r="AI51" s="88">
        <v>0.30633951240552487</v>
      </c>
      <c r="AJ51" s="88">
        <v>0.25528292700460409</v>
      </c>
      <c r="AK51" s="88">
        <v>1.123244878820258</v>
      </c>
      <c r="AL51" s="88">
        <v>1.0211317080184164</v>
      </c>
      <c r="AM51" s="88">
        <v>0.61267902481104974</v>
      </c>
      <c r="AN51" s="88">
        <v>0.45950926860828734</v>
      </c>
      <c r="AO51" s="88">
        <v>0.61267902481104974</v>
      </c>
      <c r="AP51" s="88">
        <v>0.51056585400920818</v>
      </c>
      <c r="AQ51" s="88">
        <v>0.40845268320736655</v>
      </c>
      <c r="AR51" s="88">
        <v>0.30633951240552487</v>
      </c>
      <c r="AS51" s="88">
        <v>0.30633951240552487</v>
      </c>
      <c r="AT51" s="88">
        <v>0.53098848816957656</v>
      </c>
      <c r="AU51" s="88">
        <v>0.25528292700460409</v>
      </c>
      <c r="AV51" s="88">
        <v>0.30633951240552487</v>
      </c>
      <c r="AW51" s="88">
        <v>0.40845268320736655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19.143999999999998</v>
      </c>
      <c r="C52" s="23"/>
      <c r="D52" s="23"/>
      <c r="E52" s="23"/>
      <c r="F52" s="23"/>
      <c r="G52" s="23"/>
      <c r="H52" s="23"/>
      <c r="I52" s="23"/>
      <c r="J52" s="23">
        <v>6.1267902481104981</v>
      </c>
      <c r="K52" s="25">
        <f t="shared" si="4"/>
        <v>6.1267902481104981</v>
      </c>
      <c r="L52" s="24">
        <f t="shared" si="5"/>
        <v>9.6905399090947704</v>
      </c>
      <c r="M52" s="81">
        <f t="shared" si="6"/>
        <v>15.817330157205269</v>
      </c>
      <c r="O52" s="78">
        <f t="shared" si="7"/>
        <v>-6.1267902481104981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6.1267902481104981</v>
      </c>
      <c r="T52">
        <v>51</v>
      </c>
      <c r="U52" s="87">
        <f>IFERROR(-HLOOKUP($U$1,IEX!$W$2:$BH$98,T52,FALSE),0)</f>
        <v>0</v>
      </c>
      <c r="V52" s="88">
        <f t="shared" si="8"/>
        <v>9.6905399090947704</v>
      </c>
      <c r="W52" s="94"/>
      <c r="X52" s="88">
        <v>0</v>
      </c>
      <c r="Y52" s="88">
        <v>0.25528292700460409</v>
      </c>
      <c r="Z52" s="88">
        <v>0.30633951240552487</v>
      </c>
      <c r="AA52" s="88">
        <v>0.45950926860828734</v>
      </c>
      <c r="AB52" s="88">
        <v>1.0211317080184164</v>
      </c>
      <c r="AC52" s="88">
        <v>0.43908663444791901</v>
      </c>
      <c r="AD52" s="88">
        <v>0.41866400028755069</v>
      </c>
      <c r="AE52" s="88">
        <v>0.35739609780644571</v>
      </c>
      <c r="AF52" s="88">
        <v>0.40845268320736655</v>
      </c>
      <c r="AG52" s="88">
        <v>0.40845268320736655</v>
      </c>
      <c r="AH52" s="88">
        <v>0.30633951240552487</v>
      </c>
      <c r="AI52" s="88">
        <v>0.30633951240552487</v>
      </c>
      <c r="AJ52" s="88">
        <v>0.25528292700460409</v>
      </c>
      <c r="AK52" s="88">
        <v>1.123244878820258</v>
      </c>
      <c r="AL52" s="88">
        <v>1.0211317080184164</v>
      </c>
      <c r="AM52" s="88">
        <v>0.61267902481104974</v>
      </c>
      <c r="AN52" s="88">
        <v>0.45950926860828734</v>
      </c>
      <c r="AO52" s="88">
        <v>0.61267902481104974</v>
      </c>
      <c r="AP52" s="88">
        <v>0.51056585400920818</v>
      </c>
      <c r="AQ52" s="88">
        <v>0.40845268320736655</v>
      </c>
      <c r="AR52" s="88">
        <v>0.30633951240552487</v>
      </c>
      <c r="AS52" s="88">
        <v>0.30633951240552487</v>
      </c>
      <c r="AT52" s="88">
        <v>0.53098848816957656</v>
      </c>
      <c r="AU52" s="88">
        <v>0.25528292700460409</v>
      </c>
      <c r="AV52" s="88">
        <v>0.30633951240552487</v>
      </c>
      <c r="AW52" s="88">
        <v>0.40845268320736655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18.952000000000002</v>
      </c>
      <c r="C53" s="23"/>
      <c r="D53" s="23"/>
      <c r="E53" s="23"/>
      <c r="F53" s="23"/>
      <c r="G53" s="23"/>
      <c r="H53" s="23"/>
      <c r="I53" s="23"/>
      <c r="J53" s="23">
        <v>6.1267902481104981</v>
      </c>
      <c r="K53" s="25">
        <f t="shared" si="4"/>
        <v>6.1267902481104981</v>
      </c>
      <c r="L53" s="24">
        <f t="shared" si="5"/>
        <v>9.6905399090947704</v>
      </c>
      <c r="M53" s="81">
        <f t="shared" si="6"/>
        <v>15.817330157205269</v>
      </c>
      <c r="O53" s="78">
        <f t="shared" si="7"/>
        <v>-6.1267902481104981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6.1267902481104981</v>
      </c>
      <c r="T53">
        <v>52</v>
      </c>
      <c r="U53" s="87">
        <f>IFERROR(-HLOOKUP($U$1,IEX!$W$2:$BH$98,T53,FALSE),0)</f>
        <v>0</v>
      </c>
      <c r="V53" s="88">
        <f t="shared" si="8"/>
        <v>9.6905399090947704</v>
      </c>
      <c r="W53" s="94"/>
      <c r="X53" s="88">
        <v>0</v>
      </c>
      <c r="Y53" s="88">
        <v>0.25528292700460409</v>
      </c>
      <c r="Z53" s="88">
        <v>0.30633951240552487</v>
      </c>
      <c r="AA53" s="88">
        <v>0.45950926860828734</v>
      </c>
      <c r="AB53" s="88">
        <v>1.0211317080184164</v>
      </c>
      <c r="AC53" s="88">
        <v>0.43908663444791901</v>
      </c>
      <c r="AD53" s="88">
        <v>0.41866400028755069</v>
      </c>
      <c r="AE53" s="88">
        <v>0.35739609780644571</v>
      </c>
      <c r="AF53" s="88">
        <v>0.40845268320736655</v>
      </c>
      <c r="AG53" s="88">
        <v>0.40845268320736655</v>
      </c>
      <c r="AH53" s="88">
        <v>0.30633951240552487</v>
      </c>
      <c r="AI53" s="88">
        <v>0.30633951240552487</v>
      </c>
      <c r="AJ53" s="88">
        <v>0.25528292700460409</v>
      </c>
      <c r="AK53" s="88">
        <v>1.123244878820258</v>
      </c>
      <c r="AL53" s="88">
        <v>1.0211317080184164</v>
      </c>
      <c r="AM53" s="88">
        <v>0.61267902481104974</v>
      </c>
      <c r="AN53" s="88">
        <v>0.45950926860828734</v>
      </c>
      <c r="AO53" s="88">
        <v>0.61267902481104974</v>
      </c>
      <c r="AP53" s="88">
        <v>0.51056585400920818</v>
      </c>
      <c r="AQ53" s="88">
        <v>0.40845268320736655</v>
      </c>
      <c r="AR53" s="88">
        <v>0.30633951240552487</v>
      </c>
      <c r="AS53" s="88">
        <v>0.30633951240552487</v>
      </c>
      <c r="AT53" s="88">
        <v>0.53098848816957656</v>
      </c>
      <c r="AU53" s="88">
        <v>0.25528292700460409</v>
      </c>
      <c r="AV53" s="88">
        <v>0.30633951240552487</v>
      </c>
      <c r="AW53" s="88">
        <v>0.40845268320736655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18.643999999999998</v>
      </c>
      <c r="C54" s="23"/>
      <c r="D54" s="23"/>
      <c r="E54" s="23"/>
      <c r="F54" s="23"/>
      <c r="G54" s="23"/>
      <c r="H54" s="23"/>
      <c r="I54" s="23"/>
      <c r="J54" s="23">
        <v>6.1267902481104981</v>
      </c>
      <c r="K54" s="25">
        <f t="shared" si="4"/>
        <v>6.1267902481104981</v>
      </c>
      <c r="L54" s="24">
        <f t="shared" si="5"/>
        <v>9.6905399090947704</v>
      </c>
      <c r="M54" s="81">
        <f t="shared" si="6"/>
        <v>15.817330157205269</v>
      </c>
      <c r="O54" s="78">
        <f t="shared" si="7"/>
        <v>-6.1267902481104981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6.1267902481104981</v>
      </c>
      <c r="T54">
        <v>53</v>
      </c>
      <c r="U54" s="87">
        <f>IFERROR(-HLOOKUP($U$1,IEX!$W$2:$BH$98,T54,FALSE),0)</f>
        <v>0</v>
      </c>
      <c r="V54" s="88">
        <f t="shared" si="8"/>
        <v>9.6905399090947704</v>
      </c>
      <c r="W54" s="94"/>
      <c r="X54" s="88">
        <v>0</v>
      </c>
      <c r="Y54" s="88">
        <v>0.25528292700460409</v>
      </c>
      <c r="Z54" s="88">
        <v>0.30633951240552487</v>
      </c>
      <c r="AA54" s="88">
        <v>0.45950926860828734</v>
      </c>
      <c r="AB54" s="88">
        <v>1.0211317080184164</v>
      </c>
      <c r="AC54" s="88">
        <v>0.43908663444791901</v>
      </c>
      <c r="AD54" s="88">
        <v>0.41866400028755069</v>
      </c>
      <c r="AE54" s="88">
        <v>0.35739609780644571</v>
      </c>
      <c r="AF54" s="88">
        <v>0.40845268320736655</v>
      </c>
      <c r="AG54" s="88">
        <v>0.40845268320736655</v>
      </c>
      <c r="AH54" s="88">
        <v>0.30633951240552487</v>
      </c>
      <c r="AI54" s="88">
        <v>0.30633951240552487</v>
      </c>
      <c r="AJ54" s="88">
        <v>0.25528292700460409</v>
      </c>
      <c r="AK54" s="88">
        <v>1.123244878820258</v>
      </c>
      <c r="AL54" s="88">
        <v>1.0211317080184164</v>
      </c>
      <c r="AM54" s="88">
        <v>0.61267902481104974</v>
      </c>
      <c r="AN54" s="88">
        <v>0.45950926860828734</v>
      </c>
      <c r="AO54" s="88">
        <v>0.61267902481104974</v>
      </c>
      <c r="AP54" s="88">
        <v>0.51056585400920818</v>
      </c>
      <c r="AQ54" s="88">
        <v>0.40845268320736655</v>
      </c>
      <c r="AR54" s="88">
        <v>0.30633951240552487</v>
      </c>
      <c r="AS54" s="88">
        <v>0.30633951240552487</v>
      </c>
      <c r="AT54" s="88">
        <v>0.53098848816957656</v>
      </c>
      <c r="AU54" s="88">
        <v>0.25528292700460409</v>
      </c>
      <c r="AV54" s="88">
        <v>0.30633951240552487</v>
      </c>
      <c r="AW54" s="88">
        <v>0.40845268320736655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17.952000000000002</v>
      </c>
      <c r="C55" s="23"/>
      <c r="D55" s="23"/>
      <c r="E55" s="23"/>
      <c r="F55" s="23"/>
      <c r="G55" s="23"/>
      <c r="H55" s="23"/>
      <c r="I55" s="23"/>
      <c r="J55" s="23">
        <v>6.1267902481104981</v>
      </c>
      <c r="K55" s="25">
        <f t="shared" si="4"/>
        <v>6.1267902481104981</v>
      </c>
      <c r="L55" s="24">
        <f t="shared" si="5"/>
        <v>9.6905399090947704</v>
      </c>
      <c r="M55" s="81">
        <f t="shared" si="6"/>
        <v>15.817330157205269</v>
      </c>
      <c r="O55" s="78">
        <f t="shared" si="7"/>
        <v>-6.1267902481104981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6.1267902481104981</v>
      </c>
      <c r="T55">
        <v>54</v>
      </c>
      <c r="U55" s="87">
        <f>IFERROR(-HLOOKUP($U$1,IEX!$W$2:$BH$98,T55,FALSE),0)</f>
        <v>0</v>
      </c>
      <c r="V55" s="88">
        <f t="shared" si="8"/>
        <v>9.6905399090947704</v>
      </c>
      <c r="W55" s="94"/>
      <c r="X55" s="88">
        <v>0</v>
      </c>
      <c r="Y55" s="88">
        <v>0.25528292700460409</v>
      </c>
      <c r="Z55" s="88">
        <v>0.30633951240552487</v>
      </c>
      <c r="AA55" s="88">
        <v>0.45950926860828734</v>
      </c>
      <c r="AB55" s="88">
        <v>1.0211317080184164</v>
      </c>
      <c r="AC55" s="88">
        <v>0.43908663444791901</v>
      </c>
      <c r="AD55" s="88">
        <v>0.41866400028755069</v>
      </c>
      <c r="AE55" s="88">
        <v>0.35739609780644571</v>
      </c>
      <c r="AF55" s="88">
        <v>0.40845268320736655</v>
      </c>
      <c r="AG55" s="88">
        <v>0.40845268320736655</v>
      </c>
      <c r="AH55" s="88">
        <v>0.30633951240552487</v>
      </c>
      <c r="AI55" s="88">
        <v>0.30633951240552487</v>
      </c>
      <c r="AJ55" s="88">
        <v>0.25528292700460409</v>
      </c>
      <c r="AK55" s="88">
        <v>1.123244878820258</v>
      </c>
      <c r="AL55" s="88">
        <v>1.0211317080184164</v>
      </c>
      <c r="AM55" s="88">
        <v>0.61267902481104974</v>
      </c>
      <c r="AN55" s="88">
        <v>0.45950926860828734</v>
      </c>
      <c r="AO55" s="88">
        <v>0.61267902481104974</v>
      </c>
      <c r="AP55" s="88">
        <v>0.51056585400920818</v>
      </c>
      <c r="AQ55" s="88">
        <v>0.40845268320736655</v>
      </c>
      <c r="AR55" s="88">
        <v>0.30633951240552487</v>
      </c>
      <c r="AS55" s="88">
        <v>0.30633951240552487</v>
      </c>
      <c r="AT55" s="88">
        <v>0.53098848816957656</v>
      </c>
      <c r="AU55" s="88">
        <v>0.25528292700460409</v>
      </c>
      <c r="AV55" s="88">
        <v>0.30633951240552487</v>
      </c>
      <c r="AW55" s="88">
        <v>0.40845268320736655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18.103999999999999</v>
      </c>
      <c r="C56" s="23"/>
      <c r="D56" s="23"/>
      <c r="E56" s="23"/>
      <c r="F56" s="23"/>
      <c r="G56" s="23"/>
      <c r="H56" s="23"/>
      <c r="I56" s="23"/>
      <c r="J56" s="23">
        <v>6.1267902481104981</v>
      </c>
      <c r="K56" s="25">
        <f t="shared" si="4"/>
        <v>6.1267902481104981</v>
      </c>
      <c r="L56" s="24">
        <f t="shared" si="5"/>
        <v>9.6905399090947704</v>
      </c>
      <c r="M56" s="81">
        <f t="shared" si="6"/>
        <v>15.817330157205269</v>
      </c>
      <c r="O56" s="78">
        <f t="shared" si="7"/>
        <v>-6.1267902481104981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6.1267902481104981</v>
      </c>
      <c r="T56">
        <v>55</v>
      </c>
      <c r="U56" s="87">
        <f>IFERROR(-HLOOKUP($U$1,IEX!$W$2:$BH$98,T56,FALSE),0)</f>
        <v>0</v>
      </c>
      <c r="V56" s="88">
        <f t="shared" si="8"/>
        <v>9.6905399090947704</v>
      </c>
      <c r="W56" s="94"/>
      <c r="X56" s="88">
        <v>0</v>
      </c>
      <c r="Y56" s="88">
        <v>0.25528292700460409</v>
      </c>
      <c r="Z56" s="88">
        <v>0.30633951240552487</v>
      </c>
      <c r="AA56" s="88">
        <v>0.45950926860828734</v>
      </c>
      <c r="AB56" s="88">
        <v>1.0211317080184164</v>
      </c>
      <c r="AC56" s="88">
        <v>0.43908663444791901</v>
      </c>
      <c r="AD56" s="88">
        <v>0.41866400028755069</v>
      </c>
      <c r="AE56" s="88">
        <v>0.35739609780644571</v>
      </c>
      <c r="AF56" s="88">
        <v>0.40845268320736655</v>
      </c>
      <c r="AG56" s="88">
        <v>0.40845268320736655</v>
      </c>
      <c r="AH56" s="88">
        <v>0.30633951240552487</v>
      </c>
      <c r="AI56" s="88">
        <v>0.30633951240552487</v>
      </c>
      <c r="AJ56" s="88">
        <v>0.25528292700460409</v>
      </c>
      <c r="AK56" s="88">
        <v>1.123244878820258</v>
      </c>
      <c r="AL56" s="88">
        <v>1.0211317080184164</v>
      </c>
      <c r="AM56" s="88">
        <v>0.61267902481104974</v>
      </c>
      <c r="AN56" s="88">
        <v>0.45950926860828734</v>
      </c>
      <c r="AO56" s="88">
        <v>0.61267902481104974</v>
      </c>
      <c r="AP56" s="88">
        <v>0.51056585400920818</v>
      </c>
      <c r="AQ56" s="88">
        <v>0.40845268320736655</v>
      </c>
      <c r="AR56" s="88">
        <v>0.30633951240552487</v>
      </c>
      <c r="AS56" s="88">
        <v>0.30633951240552487</v>
      </c>
      <c r="AT56" s="88">
        <v>0.53098848816957656</v>
      </c>
      <c r="AU56" s="88">
        <v>0.25528292700460409</v>
      </c>
      <c r="AV56" s="88">
        <v>0.30633951240552487</v>
      </c>
      <c r="AW56" s="88">
        <v>0.40845268320736655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18.295999999999999</v>
      </c>
      <c r="C57" s="23"/>
      <c r="D57" s="23"/>
      <c r="E57" s="23"/>
      <c r="F57" s="23"/>
      <c r="G57" s="23"/>
      <c r="H57" s="23"/>
      <c r="I57" s="23"/>
      <c r="J57" s="23">
        <v>6.1267902481104981</v>
      </c>
      <c r="K57" s="25">
        <f t="shared" si="4"/>
        <v>6.1267902481104981</v>
      </c>
      <c r="L57" s="24">
        <f t="shared" si="5"/>
        <v>9.6905399090947704</v>
      </c>
      <c r="M57" s="81">
        <f t="shared" si="6"/>
        <v>15.817330157205269</v>
      </c>
      <c r="O57" s="78">
        <f t="shared" si="7"/>
        <v>-6.1267902481104981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6.1267902481104981</v>
      </c>
      <c r="T57">
        <v>56</v>
      </c>
      <c r="U57" s="87">
        <f>IFERROR(-HLOOKUP($U$1,IEX!$W$2:$BH$98,T57,FALSE),0)</f>
        <v>0</v>
      </c>
      <c r="V57" s="88">
        <f t="shared" si="8"/>
        <v>9.6905399090947704</v>
      </c>
      <c r="W57" s="94"/>
      <c r="X57" s="88">
        <v>0</v>
      </c>
      <c r="Y57" s="88">
        <v>0.25528292700460409</v>
      </c>
      <c r="Z57" s="88">
        <v>0.30633951240552487</v>
      </c>
      <c r="AA57" s="88">
        <v>0.45950926860828734</v>
      </c>
      <c r="AB57" s="88">
        <v>1.0211317080184164</v>
      </c>
      <c r="AC57" s="88">
        <v>0.43908663444791901</v>
      </c>
      <c r="AD57" s="88">
        <v>0.41866400028755069</v>
      </c>
      <c r="AE57" s="88">
        <v>0.35739609780644571</v>
      </c>
      <c r="AF57" s="88">
        <v>0.40845268320736655</v>
      </c>
      <c r="AG57" s="88">
        <v>0.40845268320736655</v>
      </c>
      <c r="AH57" s="88">
        <v>0.30633951240552487</v>
      </c>
      <c r="AI57" s="88">
        <v>0.30633951240552487</v>
      </c>
      <c r="AJ57" s="88">
        <v>0.25528292700460409</v>
      </c>
      <c r="AK57" s="88">
        <v>1.123244878820258</v>
      </c>
      <c r="AL57" s="88">
        <v>1.0211317080184164</v>
      </c>
      <c r="AM57" s="88">
        <v>0.61267902481104974</v>
      </c>
      <c r="AN57" s="88">
        <v>0.45950926860828734</v>
      </c>
      <c r="AO57" s="88">
        <v>0.61267902481104974</v>
      </c>
      <c r="AP57" s="88">
        <v>0.51056585400920818</v>
      </c>
      <c r="AQ57" s="88">
        <v>0.40845268320736655</v>
      </c>
      <c r="AR57" s="88">
        <v>0.30633951240552487</v>
      </c>
      <c r="AS57" s="88">
        <v>0.30633951240552487</v>
      </c>
      <c r="AT57" s="88">
        <v>0.53098848816957656</v>
      </c>
      <c r="AU57" s="88">
        <v>0.25528292700460409</v>
      </c>
      <c r="AV57" s="88">
        <v>0.30633951240552487</v>
      </c>
      <c r="AW57" s="88">
        <v>0.40845268320736655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17.931999999999999</v>
      </c>
      <c r="C58" s="23"/>
      <c r="D58" s="23"/>
      <c r="E58" s="23"/>
      <c r="F58" s="23"/>
      <c r="G58" s="23"/>
      <c r="H58" s="23"/>
      <c r="I58" s="23"/>
      <c r="J58" s="23">
        <v>6.1267902481104981</v>
      </c>
      <c r="K58" s="25">
        <f t="shared" si="4"/>
        <v>6.1267902481104981</v>
      </c>
      <c r="L58" s="24">
        <f t="shared" si="5"/>
        <v>9.6905399090947704</v>
      </c>
      <c r="M58" s="81">
        <f t="shared" si="6"/>
        <v>15.817330157205269</v>
      </c>
      <c r="O58" s="78">
        <f t="shared" si="7"/>
        <v>-6.1267902481104981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6.1267902481104981</v>
      </c>
      <c r="T58">
        <v>57</v>
      </c>
      <c r="U58" s="87">
        <f>IFERROR(-HLOOKUP($U$1,IEX!$W$2:$BH$98,T58,FALSE),0)</f>
        <v>0</v>
      </c>
      <c r="V58" s="88">
        <f t="shared" si="8"/>
        <v>9.6905399090947704</v>
      </c>
      <c r="W58" s="94"/>
      <c r="X58" s="88">
        <v>0</v>
      </c>
      <c r="Y58" s="88">
        <v>0.25528292700460409</v>
      </c>
      <c r="Z58" s="88">
        <v>0.30633951240552487</v>
      </c>
      <c r="AA58" s="88">
        <v>0.45950926860828734</v>
      </c>
      <c r="AB58" s="88">
        <v>1.0211317080184164</v>
      </c>
      <c r="AC58" s="88">
        <v>0.43908663444791901</v>
      </c>
      <c r="AD58" s="88">
        <v>0.41866400028755069</v>
      </c>
      <c r="AE58" s="88">
        <v>0.35739609780644571</v>
      </c>
      <c r="AF58" s="88">
        <v>0.40845268320736655</v>
      </c>
      <c r="AG58" s="88">
        <v>0.40845268320736655</v>
      </c>
      <c r="AH58" s="88">
        <v>0.30633951240552487</v>
      </c>
      <c r="AI58" s="88">
        <v>0.30633951240552487</v>
      </c>
      <c r="AJ58" s="88">
        <v>0.25528292700460409</v>
      </c>
      <c r="AK58" s="88">
        <v>1.123244878820258</v>
      </c>
      <c r="AL58" s="88">
        <v>1.0211317080184164</v>
      </c>
      <c r="AM58" s="88">
        <v>0.61267902481104974</v>
      </c>
      <c r="AN58" s="88">
        <v>0.45950926860828734</v>
      </c>
      <c r="AO58" s="88">
        <v>0.61267902481104974</v>
      </c>
      <c r="AP58" s="88">
        <v>0.51056585400920818</v>
      </c>
      <c r="AQ58" s="88">
        <v>0.40845268320736655</v>
      </c>
      <c r="AR58" s="88">
        <v>0.30633951240552487</v>
      </c>
      <c r="AS58" s="88">
        <v>0.30633951240552487</v>
      </c>
      <c r="AT58" s="88">
        <v>0.53098848816957656</v>
      </c>
      <c r="AU58" s="88">
        <v>0.25528292700460409</v>
      </c>
      <c r="AV58" s="88">
        <v>0.30633951240552487</v>
      </c>
      <c r="AW58" s="88">
        <v>0.40845268320736655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18.603999999999999</v>
      </c>
      <c r="C59" s="23"/>
      <c r="D59" s="23"/>
      <c r="E59" s="23"/>
      <c r="F59" s="23"/>
      <c r="G59" s="23"/>
      <c r="H59" s="23"/>
      <c r="I59" s="23"/>
      <c r="J59" s="23">
        <v>6.1267902481104981</v>
      </c>
      <c r="K59" s="25">
        <f t="shared" si="4"/>
        <v>6.1267902481104981</v>
      </c>
      <c r="L59" s="24">
        <f t="shared" si="5"/>
        <v>9.6905399090947704</v>
      </c>
      <c r="M59" s="81">
        <f t="shared" si="6"/>
        <v>15.817330157205269</v>
      </c>
      <c r="O59" s="78">
        <f t="shared" si="7"/>
        <v>-6.1267902481104981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6.1267902481104981</v>
      </c>
      <c r="T59">
        <v>58</v>
      </c>
      <c r="U59" s="87">
        <f>IFERROR(-HLOOKUP($U$1,IEX!$W$2:$BH$98,T59,FALSE),0)</f>
        <v>0</v>
      </c>
      <c r="V59" s="88">
        <f t="shared" si="8"/>
        <v>9.6905399090947704</v>
      </c>
      <c r="W59" s="94"/>
      <c r="X59" s="88">
        <v>0</v>
      </c>
      <c r="Y59" s="88">
        <v>0.25528292700460409</v>
      </c>
      <c r="Z59" s="88">
        <v>0.30633951240552487</v>
      </c>
      <c r="AA59" s="88">
        <v>0.45950926860828734</v>
      </c>
      <c r="AB59" s="88">
        <v>1.0211317080184164</v>
      </c>
      <c r="AC59" s="88">
        <v>0.43908663444791901</v>
      </c>
      <c r="AD59" s="88">
        <v>0.41866400028755069</v>
      </c>
      <c r="AE59" s="88">
        <v>0.35739609780644571</v>
      </c>
      <c r="AF59" s="88">
        <v>0.40845268320736655</v>
      </c>
      <c r="AG59" s="88">
        <v>0.40845268320736655</v>
      </c>
      <c r="AH59" s="88">
        <v>0.30633951240552487</v>
      </c>
      <c r="AI59" s="88">
        <v>0.30633951240552487</v>
      </c>
      <c r="AJ59" s="88">
        <v>0.25528292700460409</v>
      </c>
      <c r="AK59" s="88">
        <v>1.123244878820258</v>
      </c>
      <c r="AL59" s="88">
        <v>1.0211317080184164</v>
      </c>
      <c r="AM59" s="88">
        <v>0.61267902481104974</v>
      </c>
      <c r="AN59" s="88">
        <v>0.45950926860828734</v>
      </c>
      <c r="AO59" s="88">
        <v>0.61267902481104974</v>
      </c>
      <c r="AP59" s="88">
        <v>0.51056585400920818</v>
      </c>
      <c r="AQ59" s="88">
        <v>0.40845268320736655</v>
      </c>
      <c r="AR59" s="88">
        <v>0.30633951240552487</v>
      </c>
      <c r="AS59" s="88">
        <v>0.30633951240552487</v>
      </c>
      <c r="AT59" s="88">
        <v>0.53098848816957656</v>
      </c>
      <c r="AU59" s="88">
        <v>0.25528292700460409</v>
      </c>
      <c r="AV59" s="88">
        <v>0.30633951240552487</v>
      </c>
      <c r="AW59" s="88">
        <v>0.40845268320736655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18.584</v>
      </c>
      <c r="C60" s="23"/>
      <c r="D60" s="23"/>
      <c r="E60" s="23"/>
      <c r="F60" s="23"/>
      <c r="G60" s="23"/>
      <c r="H60" s="23"/>
      <c r="I60" s="23"/>
      <c r="J60" s="23">
        <v>6.1267902481104981</v>
      </c>
      <c r="K60" s="25">
        <f t="shared" si="4"/>
        <v>6.1267902481104981</v>
      </c>
      <c r="L60" s="24">
        <f t="shared" si="5"/>
        <v>9.6905399090947704</v>
      </c>
      <c r="M60" s="81">
        <f t="shared" si="6"/>
        <v>15.817330157205269</v>
      </c>
      <c r="O60" s="78">
        <f t="shared" si="7"/>
        <v>-6.1267902481104981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6.1267902481104981</v>
      </c>
      <c r="T60">
        <v>59</v>
      </c>
      <c r="U60" s="87">
        <f>IFERROR(-HLOOKUP($U$1,IEX!$W$2:$BH$98,T60,FALSE),0)</f>
        <v>0</v>
      </c>
      <c r="V60" s="88">
        <f t="shared" si="8"/>
        <v>9.6905399090947704</v>
      </c>
      <c r="W60" s="94"/>
      <c r="X60" s="88">
        <v>0</v>
      </c>
      <c r="Y60" s="88">
        <v>0.25528292700460409</v>
      </c>
      <c r="Z60" s="88">
        <v>0.30633951240552487</v>
      </c>
      <c r="AA60" s="88">
        <v>0.45950926860828734</v>
      </c>
      <c r="AB60" s="88">
        <v>1.0211317080184164</v>
      </c>
      <c r="AC60" s="88">
        <v>0.43908663444791901</v>
      </c>
      <c r="AD60" s="88">
        <v>0.41866400028755069</v>
      </c>
      <c r="AE60" s="88">
        <v>0.35739609780644571</v>
      </c>
      <c r="AF60" s="88">
        <v>0.40845268320736655</v>
      </c>
      <c r="AG60" s="88">
        <v>0.40845268320736655</v>
      </c>
      <c r="AH60" s="88">
        <v>0.30633951240552487</v>
      </c>
      <c r="AI60" s="88">
        <v>0.30633951240552487</v>
      </c>
      <c r="AJ60" s="88">
        <v>0.25528292700460409</v>
      </c>
      <c r="AK60" s="88">
        <v>1.123244878820258</v>
      </c>
      <c r="AL60" s="88">
        <v>1.0211317080184164</v>
      </c>
      <c r="AM60" s="88">
        <v>0.61267902481104974</v>
      </c>
      <c r="AN60" s="88">
        <v>0.45950926860828734</v>
      </c>
      <c r="AO60" s="88">
        <v>0.61267902481104974</v>
      </c>
      <c r="AP60" s="88">
        <v>0.51056585400920818</v>
      </c>
      <c r="AQ60" s="88">
        <v>0.40845268320736655</v>
      </c>
      <c r="AR60" s="88">
        <v>0.30633951240552487</v>
      </c>
      <c r="AS60" s="88">
        <v>0.30633951240552487</v>
      </c>
      <c r="AT60" s="88">
        <v>0.53098848816957656</v>
      </c>
      <c r="AU60" s="88">
        <v>0.25528292700460409</v>
      </c>
      <c r="AV60" s="88">
        <v>0.30633951240552487</v>
      </c>
      <c r="AW60" s="88">
        <v>0.40845268320736655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18.911999999999999</v>
      </c>
      <c r="C61" s="23"/>
      <c r="D61" s="23"/>
      <c r="E61" s="23"/>
      <c r="F61" s="23"/>
      <c r="G61" s="23"/>
      <c r="H61" s="23"/>
      <c r="I61" s="23"/>
      <c r="J61" s="23">
        <v>6.1267902481104981</v>
      </c>
      <c r="K61" s="25">
        <f t="shared" si="4"/>
        <v>6.1267902481104981</v>
      </c>
      <c r="L61" s="24">
        <f t="shared" si="5"/>
        <v>9.6905399090947704</v>
      </c>
      <c r="M61" s="81">
        <f t="shared" si="6"/>
        <v>15.817330157205269</v>
      </c>
      <c r="O61" s="78">
        <f t="shared" si="7"/>
        <v>-6.1267902481104981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6.1267902481104981</v>
      </c>
      <c r="T61">
        <v>60</v>
      </c>
      <c r="U61" s="87">
        <f>IFERROR(-HLOOKUP($U$1,IEX!$W$2:$BH$98,T61,FALSE),0)</f>
        <v>0</v>
      </c>
      <c r="V61" s="88">
        <f t="shared" si="8"/>
        <v>9.6905399090947704</v>
      </c>
      <c r="W61" s="94"/>
      <c r="X61" s="88">
        <v>0</v>
      </c>
      <c r="Y61" s="88">
        <v>0.25528292700460409</v>
      </c>
      <c r="Z61" s="88">
        <v>0.30633951240552487</v>
      </c>
      <c r="AA61" s="88">
        <v>0.45950926860828734</v>
      </c>
      <c r="AB61" s="88">
        <v>1.0211317080184164</v>
      </c>
      <c r="AC61" s="88">
        <v>0.43908663444791901</v>
      </c>
      <c r="AD61" s="88">
        <v>0.41866400028755069</v>
      </c>
      <c r="AE61" s="88">
        <v>0.35739609780644571</v>
      </c>
      <c r="AF61" s="88">
        <v>0.40845268320736655</v>
      </c>
      <c r="AG61" s="88">
        <v>0.40845268320736655</v>
      </c>
      <c r="AH61" s="88">
        <v>0.30633951240552487</v>
      </c>
      <c r="AI61" s="88">
        <v>0.30633951240552487</v>
      </c>
      <c r="AJ61" s="88">
        <v>0.25528292700460409</v>
      </c>
      <c r="AK61" s="88">
        <v>1.123244878820258</v>
      </c>
      <c r="AL61" s="88">
        <v>1.0211317080184164</v>
      </c>
      <c r="AM61" s="88">
        <v>0.61267902481104974</v>
      </c>
      <c r="AN61" s="88">
        <v>0.45950926860828734</v>
      </c>
      <c r="AO61" s="88">
        <v>0.61267902481104974</v>
      </c>
      <c r="AP61" s="88">
        <v>0.51056585400920818</v>
      </c>
      <c r="AQ61" s="88">
        <v>0.40845268320736655</v>
      </c>
      <c r="AR61" s="88">
        <v>0.30633951240552487</v>
      </c>
      <c r="AS61" s="88">
        <v>0.30633951240552487</v>
      </c>
      <c r="AT61" s="88">
        <v>0.53098848816957656</v>
      </c>
      <c r="AU61" s="88">
        <v>0.25528292700460409</v>
      </c>
      <c r="AV61" s="88">
        <v>0.30633951240552487</v>
      </c>
      <c r="AW61" s="88">
        <v>0.40845268320736655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18.739999999999998</v>
      </c>
      <c r="C62" s="23"/>
      <c r="D62" s="23"/>
      <c r="E62" s="23"/>
      <c r="F62" s="23"/>
      <c r="G62" s="23"/>
      <c r="H62" s="23"/>
      <c r="I62" s="23"/>
      <c r="J62" s="23">
        <v>6.1267902481104981</v>
      </c>
      <c r="K62" s="25">
        <f t="shared" si="4"/>
        <v>6.1267902481104981</v>
      </c>
      <c r="L62" s="24">
        <f t="shared" si="5"/>
        <v>9.6905399090947704</v>
      </c>
      <c r="M62" s="81">
        <f t="shared" si="6"/>
        <v>15.817330157205269</v>
      </c>
      <c r="O62" s="78">
        <f t="shared" si="7"/>
        <v>-6.1267902481104981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6.1267902481104981</v>
      </c>
      <c r="T62">
        <v>61</v>
      </c>
      <c r="U62" s="87">
        <f>IFERROR(-HLOOKUP($U$1,IEX!$W$2:$BH$98,T62,FALSE),0)</f>
        <v>0</v>
      </c>
      <c r="V62" s="88">
        <f t="shared" si="8"/>
        <v>9.6905399090947704</v>
      </c>
      <c r="W62" s="94"/>
      <c r="X62" s="88">
        <v>0</v>
      </c>
      <c r="Y62" s="88">
        <v>0.25528292700460409</v>
      </c>
      <c r="Z62" s="88">
        <v>0.30633951240552487</v>
      </c>
      <c r="AA62" s="88">
        <v>0.45950926860828734</v>
      </c>
      <c r="AB62" s="88">
        <v>1.0211317080184164</v>
      </c>
      <c r="AC62" s="88">
        <v>0.43908663444791901</v>
      </c>
      <c r="AD62" s="88">
        <v>0.41866400028755069</v>
      </c>
      <c r="AE62" s="88">
        <v>0.35739609780644571</v>
      </c>
      <c r="AF62" s="88">
        <v>0.40845268320736655</v>
      </c>
      <c r="AG62" s="88">
        <v>0.40845268320736655</v>
      </c>
      <c r="AH62" s="88">
        <v>0.30633951240552487</v>
      </c>
      <c r="AI62" s="88">
        <v>0.30633951240552487</v>
      </c>
      <c r="AJ62" s="88">
        <v>0.25528292700460409</v>
      </c>
      <c r="AK62" s="88">
        <v>1.123244878820258</v>
      </c>
      <c r="AL62" s="88">
        <v>1.0211317080184164</v>
      </c>
      <c r="AM62" s="88">
        <v>0.61267902481104974</v>
      </c>
      <c r="AN62" s="88">
        <v>0.45950926860828734</v>
      </c>
      <c r="AO62" s="88">
        <v>0.61267902481104974</v>
      </c>
      <c r="AP62" s="88">
        <v>0.51056585400920818</v>
      </c>
      <c r="AQ62" s="88">
        <v>0.40845268320736655</v>
      </c>
      <c r="AR62" s="88">
        <v>0.30633951240552487</v>
      </c>
      <c r="AS62" s="88">
        <v>0.30633951240552487</v>
      </c>
      <c r="AT62" s="88">
        <v>0.53098848816957656</v>
      </c>
      <c r="AU62" s="88">
        <v>0.25528292700460409</v>
      </c>
      <c r="AV62" s="88">
        <v>0.30633951240552487</v>
      </c>
      <c r="AW62" s="88">
        <v>0.40845268320736655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18.527999999999999</v>
      </c>
      <c r="C63" s="23"/>
      <c r="D63" s="23"/>
      <c r="E63" s="23"/>
      <c r="F63" s="23"/>
      <c r="G63" s="23"/>
      <c r="H63" s="23"/>
      <c r="I63" s="23"/>
      <c r="J63" s="23">
        <v>6.1267902481104981</v>
      </c>
      <c r="K63" s="25">
        <f t="shared" si="4"/>
        <v>6.1267902481104981</v>
      </c>
      <c r="L63" s="24">
        <f t="shared" si="5"/>
        <v>9.6905399090947704</v>
      </c>
      <c r="M63" s="81">
        <f t="shared" si="6"/>
        <v>15.817330157205269</v>
      </c>
      <c r="O63" s="78">
        <f t="shared" si="7"/>
        <v>-6.1267902481104981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6.1267902481104981</v>
      </c>
      <c r="T63">
        <v>62</v>
      </c>
      <c r="U63" s="87">
        <f>IFERROR(-HLOOKUP($U$1,IEX!$W$2:$BH$98,T63,FALSE),0)</f>
        <v>0</v>
      </c>
      <c r="V63" s="88">
        <f t="shared" si="8"/>
        <v>9.6905399090947704</v>
      </c>
      <c r="W63" s="94"/>
      <c r="X63" s="88">
        <v>0</v>
      </c>
      <c r="Y63" s="88">
        <v>0.25528292700460409</v>
      </c>
      <c r="Z63" s="88">
        <v>0.30633951240552487</v>
      </c>
      <c r="AA63" s="88">
        <v>0.45950926860828734</v>
      </c>
      <c r="AB63" s="88">
        <v>1.0211317080184164</v>
      </c>
      <c r="AC63" s="88">
        <v>0.43908663444791901</v>
      </c>
      <c r="AD63" s="88">
        <v>0.41866400028755069</v>
      </c>
      <c r="AE63" s="88">
        <v>0.35739609780644571</v>
      </c>
      <c r="AF63" s="88">
        <v>0.40845268320736655</v>
      </c>
      <c r="AG63" s="88">
        <v>0.40845268320736655</v>
      </c>
      <c r="AH63" s="88">
        <v>0.30633951240552487</v>
      </c>
      <c r="AI63" s="88">
        <v>0.30633951240552487</v>
      </c>
      <c r="AJ63" s="88">
        <v>0.25528292700460409</v>
      </c>
      <c r="AK63" s="88">
        <v>1.123244878820258</v>
      </c>
      <c r="AL63" s="88">
        <v>1.0211317080184164</v>
      </c>
      <c r="AM63" s="88">
        <v>0.61267902481104974</v>
      </c>
      <c r="AN63" s="88">
        <v>0.45950926860828734</v>
      </c>
      <c r="AO63" s="88">
        <v>0.61267902481104974</v>
      </c>
      <c r="AP63" s="88">
        <v>0.51056585400920818</v>
      </c>
      <c r="AQ63" s="88">
        <v>0.40845268320736655</v>
      </c>
      <c r="AR63" s="88">
        <v>0.30633951240552487</v>
      </c>
      <c r="AS63" s="88">
        <v>0.30633951240552487</v>
      </c>
      <c r="AT63" s="88">
        <v>0.53098848816957656</v>
      </c>
      <c r="AU63" s="88">
        <v>0.25528292700460409</v>
      </c>
      <c r="AV63" s="88">
        <v>0.30633951240552487</v>
      </c>
      <c r="AW63" s="88">
        <v>0.40845268320736655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18.891999999999999</v>
      </c>
      <c r="C64" s="23"/>
      <c r="D64" s="23"/>
      <c r="E64" s="23"/>
      <c r="F64" s="23"/>
      <c r="G64" s="23"/>
      <c r="H64" s="23"/>
      <c r="I64" s="23"/>
      <c r="J64" s="23">
        <v>6.1267902481104981</v>
      </c>
      <c r="K64" s="25">
        <f t="shared" si="4"/>
        <v>6.1267902481104981</v>
      </c>
      <c r="L64" s="24">
        <f t="shared" si="5"/>
        <v>9.6905399090947704</v>
      </c>
      <c r="M64" s="81">
        <f t="shared" si="6"/>
        <v>15.817330157205269</v>
      </c>
      <c r="O64" s="78">
        <f t="shared" si="7"/>
        <v>-6.1267902481104981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6.1267902481104981</v>
      </c>
      <c r="T64">
        <v>63</v>
      </c>
      <c r="U64" s="87">
        <f>IFERROR(-HLOOKUP($U$1,IEX!$W$2:$BH$98,T64,FALSE),0)</f>
        <v>0</v>
      </c>
      <c r="V64" s="88">
        <f t="shared" si="8"/>
        <v>9.6905399090947704</v>
      </c>
      <c r="W64" s="94"/>
      <c r="X64" s="88">
        <v>0</v>
      </c>
      <c r="Y64" s="88">
        <v>0.25528292700460409</v>
      </c>
      <c r="Z64" s="88">
        <v>0.30633951240552487</v>
      </c>
      <c r="AA64" s="88">
        <v>0.45950926860828734</v>
      </c>
      <c r="AB64" s="88">
        <v>1.0211317080184164</v>
      </c>
      <c r="AC64" s="88">
        <v>0.43908663444791901</v>
      </c>
      <c r="AD64" s="88">
        <v>0.41866400028755069</v>
      </c>
      <c r="AE64" s="88">
        <v>0.35739609780644571</v>
      </c>
      <c r="AF64" s="88">
        <v>0.40845268320736655</v>
      </c>
      <c r="AG64" s="88">
        <v>0.40845268320736655</v>
      </c>
      <c r="AH64" s="88">
        <v>0.30633951240552487</v>
      </c>
      <c r="AI64" s="88">
        <v>0.30633951240552487</v>
      </c>
      <c r="AJ64" s="88">
        <v>0.25528292700460409</v>
      </c>
      <c r="AK64" s="88">
        <v>1.123244878820258</v>
      </c>
      <c r="AL64" s="88">
        <v>1.0211317080184164</v>
      </c>
      <c r="AM64" s="88">
        <v>0.61267902481104974</v>
      </c>
      <c r="AN64" s="88">
        <v>0.45950926860828734</v>
      </c>
      <c r="AO64" s="88">
        <v>0.61267902481104974</v>
      </c>
      <c r="AP64" s="88">
        <v>0.51056585400920818</v>
      </c>
      <c r="AQ64" s="88">
        <v>0.40845268320736655</v>
      </c>
      <c r="AR64" s="88">
        <v>0.30633951240552487</v>
      </c>
      <c r="AS64" s="88">
        <v>0.30633951240552487</v>
      </c>
      <c r="AT64" s="88">
        <v>0.53098848816957656</v>
      </c>
      <c r="AU64" s="88">
        <v>0.25528292700460409</v>
      </c>
      <c r="AV64" s="88">
        <v>0.30633951240552487</v>
      </c>
      <c r="AW64" s="88">
        <v>0.40845268320736655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19.18</v>
      </c>
      <c r="C65" s="23"/>
      <c r="D65" s="23"/>
      <c r="E65" s="23"/>
      <c r="F65" s="23"/>
      <c r="G65" s="23"/>
      <c r="H65" s="23"/>
      <c r="I65" s="23"/>
      <c r="J65" s="23">
        <v>6.1267902481104981</v>
      </c>
      <c r="K65" s="25">
        <f t="shared" si="4"/>
        <v>6.1267902481104981</v>
      </c>
      <c r="L65" s="24">
        <f t="shared" si="5"/>
        <v>9.6905399090947704</v>
      </c>
      <c r="M65" s="81">
        <f t="shared" si="6"/>
        <v>15.817330157205269</v>
      </c>
      <c r="O65" s="78">
        <f t="shared" si="7"/>
        <v>-6.1267902481104981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6.1267902481104981</v>
      </c>
      <c r="T65">
        <v>64</v>
      </c>
      <c r="U65" s="87">
        <f>IFERROR(-HLOOKUP($U$1,IEX!$W$2:$BH$98,T65,FALSE),0)</f>
        <v>0</v>
      </c>
      <c r="V65" s="88">
        <f t="shared" si="8"/>
        <v>9.6905399090947704</v>
      </c>
      <c r="W65" s="94"/>
      <c r="X65" s="88">
        <v>0</v>
      </c>
      <c r="Y65" s="88">
        <v>0.25528292700460409</v>
      </c>
      <c r="Z65" s="88">
        <v>0.30633951240552487</v>
      </c>
      <c r="AA65" s="88">
        <v>0.45950926860828734</v>
      </c>
      <c r="AB65" s="88">
        <v>1.0211317080184164</v>
      </c>
      <c r="AC65" s="88">
        <v>0.43908663444791901</v>
      </c>
      <c r="AD65" s="88">
        <v>0.41866400028755069</v>
      </c>
      <c r="AE65" s="88">
        <v>0.35739609780644571</v>
      </c>
      <c r="AF65" s="88">
        <v>0.40845268320736655</v>
      </c>
      <c r="AG65" s="88">
        <v>0.40845268320736655</v>
      </c>
      <c r="AH65" s="88">
        <v>0.30633951240552487</v>
      </c>
      <c r="AI65" s="88">
        <v>0.30633951240552487</v>
      </c>
      <c r="AJ65" s="88">
        <v>0.25528292700460409</v>
      </c>
      <c r="AK65" s="88">
        <v>1.123244878820258</v>
      </c>
      <c r="AL65" s="88">
        <v>1.0211317080184164</v>
      </c>
      <c r="AM65" s="88">
        <v>0.61267902481104974</v>
      </c>
      <c r="AN65" s="88">
        <v>0.45950926860828734</v>
      </c>
      <c r="AO65" s="88">
        <v>0.61267902481104974</v>
      </c>
      <c r="AP65" s="88">
        <v>0.51056585400920818</v>
      </c>
      <c r="AQ65" s="88">
        <v>0.40845268320736655</v>
      </c>
      <c r="AR65" s="88">
        <v>0.30633951240552487</v>
      </c>
      <c r="AS65" s="88">
        <v>0.30633951240552487</v>
      </c>
      <c r="AT65" s="88">
        <v>0.53098848816957656</v>
      </c>
      <c r="AU65" s="88">
        <v>0.25528292700460409</v>
      </c>
      <c r="AV65" s="88">
        <v>0.30633951240552487</v>
      </c>
      <c r="AW65" s="88">
        <v>0.40845268320736655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19.16</v>
      </c>
      <c r="C66" s="23"/>
      <c r="D66" s="23"/>
      <c r="E66" s="23"/>
      <c r="F66" s="23"/>
      <c r="G66" s="23"/>
      <c r="H66" s="23"/>
      <c r="I66" s="23"/>
      <c r="J66" s="23">
        <v>6.1267902481104981</v>
      </c>
      <c r="K66" s="25">
        <f t="shared" si="4"/>
        <v>6.1267902481104981</v>
      </c>
      <c r="L66" s="24">
        <f t="shared" si="5"/>
        <v>9.6905399090947704</v>
      </c>
      <c r="M66" s="81">
        <f t="shared" si="6"/>
        <v>15.817330157205269</v>
      </c>
      <c r="O66" s="78">
        <f t="shared" si="7"/>
        <v>-6.1267902481104981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6.1267902481104981</v>
      </c>
      <c r="T66">
        <v>65</v>
      </c>
      <c r="U66" s="87">
        <f>IFERROR(-HLOOKUP($U$1,IEX!$W$2:$BH$98,T66,FALSE),0)</f>
        <v>0</v>
      </c>
      <c r="V66" s="88">
        <f t="shared" si="8"/>
        <v>9.6905399090947704</v>
      </c>
      <c r="W66" s="94"/>
      <c r="X66" s="88">
        <v>0</v>
      </c>
      <c r="Y66" s="88">
        <v>0.25528292700460409</v>
      </c>
      <c r="Z66" s="88">
        <v>0.30633951240552487</v>
      </c>
      <c r="AA66" s="88">
        <v>0.45950926860828734</v>
      </c>
      <c r="AB66" s="88">
        <v>1.0211317080184164</v>
      </c>
      <c r="AC66" s="88">
        <v>0.43908663444791901</v>
      </c>
      <c r="AD66" s="88">
        <v>0.41866400028755069</v>
      </c>
      <c r="AE66" s="88">
        <v>0.35739609780644571</v>
      </c>
      <c r="AF66" s="88">
        <v>0.40845268320736655</v>
      </c>
      <c r="AG66" s="88">
        <v>0.40845268320736655</v>
      </c>
      <c r="AH66" s="88">
        <v>0.30633951240552487</v>
      </c>
      <c r="AI66" s="88">
        <v>0.30633951240552487</v>
      </c>
      <c r="AJ66" s="88">
        <v>0.25528292700460409</v>
      </c>
      <c r="AK66" s="88">
        <v>1.123244878820258</v>
      </c>
      <c r="AL66" s="88">
        <v>1.0211317080184164</v>
      </c>
      <c r="AM66" s="88">
        <v>0.61267902481104974</v>
      </c>
      <c r="AN66" s="88">
        <v>0.45950926860828734</v>
      </c>
      <c r="AO66" s="88">
        <v>0.61267902481104974</v>
      </c>
      <c r="AP66" s="88">
        <v>0.51056585400920818</v>
      </c>
      <c r="AQ66" s="88">
        <v>0.40845268320736655</v>
      </c>
      <c r="AR66" s="88">
        <v>0.30633951240552487</v>
      </c>
      <c r="AS66" s="88">
        <v>0.30633951240552487</v>
      </c>
      <c r="AT66" s="88">
        <v>0.53098848816957656</v>
      </c>
      <c r="AU66" s="88">
        <v>0.25528292700460409</v>
      </c>
      <c r="AV66" s="88">
        <v>0.30633951240552487</v>
      </c>
      <c r="AW66" s="88">
        <v>0.40845268320736655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19.084</v>
      </c>
      <c r="C67" s="23"/>
      <c r="D67" s="23"/>
      <c r="E67" s="23"/>
      <c r="F67" s="23"/>
      <c r="G67" s="23"/>
      <c r="H67" s="23"/>
      <c r="I67" s="23"/>
      <c r="J67" s="23">
        <v>6.1267902481104981</v>
      </c>
      <c r="K67" s="25">
        <f t="shared" si="4"/>
        <v>6.1267902481104981</v>
      </c>
      <c r="L67" s="24">
        <f t="shared" si="5"/>
        <v>9.6905399090947704</v>
      </c>
      <c r="M67" s="81">
        <f t="shared" si="6"/>
        <v>15.817330157205269</v>
      </c>
      <c r="O67" s="78">
        <f t="shared" si="7"/>
        <v>-6.1267902481104981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6.1267902481104981</v>
      </c>
      <c r="T67">
        <v>66</v>
      </c>
      <c r="U67" s="87">
        <f>IFERROR(-HLOOKUP($U$1,IEX!$W$2:$BH$98,T67,FALSE),0)</f>
        <v>0</v>
      </c>
      <c r="V67" s="88">
        <f t="shared" si="8"/>
        <v>9.6905399090947704</v>
      </c>
      <c r="W67" s="94"/>
      <c r="X67" s="88">
        <v>0</v>
      </c>
      <c r="Y67" s="88">
        <v>0.25528292700460409</v>
      </c>
      <c r="Z67" s="88">
        <v>0.30633951240552487</v>
      </c>
      <c r="AA67" s="88">
        <v>0.45950926860828734</v>
      </c>
      <c r="AB67" s="88">
        <v>1.0211317080184164</v>
      </c>
      <c r="AC67" s="88">
        <v>0.43908663444791901</v>
      </c>
      <c r="AD67" s="88">
        <v>0.41866400028755069</v>
      </c>
      <c r="AE67" s="88">
        <v>0.35739609780644571</v>
      </c>
      <c r="AF67" s="88">
        <v>0.40845268320736655</v>
      </c>
      <c r="AG67" s="88">
        <v>0.40845268320736655</v>
      </c>
      <c r="AH67" s="88">
        <v>0.30633951240552487</v>
      </c>
      <c r="AI67" s="88">
        <v>0.30633951240552487</v>
      </c>
      <c r="AJ67" s="88">
        <v>0.25528292700460409</v>
      </c>
      <c r="AK67" s="88">
        <v>1.123244878820258</v>
      </c>
      <c r="AL67" s="88">
        <v>1.0211317080184164</v>
      </c>
      <c r="AM67" s="88">
        <v>0.61267902481104974</v>
      </c>
      <c r="AN67" s="88">
        <v>0.45950926860828734</v>
      </c>
      <c r="AO67" s="88">
        <v>0.61267902481104974</v>
      </c>
      <c r="AP67" s="88">
        <v>0.51056585400920818</v>
      </c>
      <c r="AQ67" s="88">
        <v>0.40845268320736655</v>
      </c>
      <c r="AR67" s="88">
        <v>0.30633951240552487</v>
      </c>
      <c r="AS67" s="88">
        <v>0.30633951240552487</v>
      </c>
      <c r="AT67" s="88">
        <v>0.53098848816957656</v>
      </c>
      <c r="AU67" s="88">
        <v>0.25528292700460409</v>
      </c>
      <c r="AV67" s="88">
        <v>0.30633951240552487</v>
      </c>
      <c r="AW67" s="88">
        <v>0.40845268320736655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19.18</v>
      </c>
      <c r="C68" s="23"/>
      <c r="D68" s="23"/>
      <c r="E68" s="23"/>
      <c r="F68" s="23"/>
      <c r="G68" s="23"/>
      <c r="H68" s="23"/>
      <c r="I68" s="23"/>
      <c r="J68" s="23">
        <v>6.1267902481104981</v>
      </c>
      <c r="K68" s="25">
        <f t="shared" ref="K68:K98" si="17">SUM(C68:J68)</f>
        <v>6.1267902481104981</v>
      </c>
      <c r="L68" s="24">
        <f t="shared" ref="L68:L98" si="18">U68+V68</f>
        <v>9.6905399090947704</v>
      </c>
      <c r="M68" s="81">
        <f t="shared" ref="M68:M98" si="19">K68+L68</f>
        <v>15.817330157205269</v>
      </c>
      <c r="O68" s="78">
        <f t="shared" ref="O68:O98" si="20">-SUM(P68:S68,U68)</f>
        <v>-6.1267902481104981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6.1267902481104981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9.6905399090947704</v>
      </c>
      <c r="W68" s="94"/>
      <c r="X68" s="88">
        <v>0</v>
      </c>
      <c r="Y68" s="88">
        <v>0.25528292700460409</v>
      </c>
      <c r="Z68" s="88">
        <v>0.30633951240552487</v>
      </c>
      <c r="AA68" s="88">
        <v>0.45950926860828734</v>
      </c>
      <c r="AB68" s="88">
        <v>1.0211317080184164</v>
      </c>
      <c r="AC68" s="88">
        <v>0.43908663444791901</v>
      </c>
      <c r="AD68" s="88">
        <v>0.41866400028755069</v>
      </c>
      <c r="AE68" s="88">
        <v>0.35739609780644571</v>
      </c>
      <c r="AF68" s="88">
        <v>0.40845268320736655</v>
      </c>
      <c r="AG68" s="88">
        <v>0.40845268320736655</v>
      </c>
      <c r="AH68" s="88">
        <v>0.30633951240552487</v>
      </c>
      <c r="AI68" s="88">
        <v>0.30633951240552487</v>
      </c>
      <c r="AJ68" s="88">
        <v>0.25528292700460409</v>
      </c>
      <c r="AK68" s="88">
        <v>1.123244878820258</v>
      </c>
      <c r="AL68" s="88">
        <v>1.0211317080184164</v>
      </c>
      <c r="AM68" s="88">
        <v>0.61267902481104974</v>
      </c>
      <c r="AN68" s="88">
        <v>0.45950926860828734</v>
      </c>
      <c r="AO68" s="88">
        <v>0.61267902481104974</v>
      </c>
      <c r="AP68" s="88">
        <v>0.51056585400920818</v>
      </c>
      <c r="AQ68" s="88">
        <v>0.40845268320736655</v>
      </c>
      <c r="AR68" s="88">
        <v>0.30633951240552487</v>
      </c>
      <c r="AS68" s="88">
        <v>0.30633951240552487</v>
      </c>
      <c r="AT68" s="88">
        <v>0.53098848816957656</v>
      </c>
      <c r="AU68" s="88">
        <v>0.25528292700460409</v>
      </c>
      <c r="AV68" s="88">
        <v>0.30633951240552487</v>
      </c>
      <c r="AW68" s="88">
        <v>0.40845268320736655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19.16</v>
      </c>
      <c r="C69" s="23"/>
      <c r="D69" s="23"/>
      <c r="E69" s="23"/>
      <c r="F69" s="23"/>
      <c r="G69" s="23"/>
      <c r="H69" s="23"/>
      <c r="I69" s="23"/>
      <c r="J69" s="23">
        <v>6.1267902481104981</v>
      </c>
      <c r="K69" s="25">
        <f t="shared" si="17"/>
        <v>6.1267902481104981</v>
      </c>
      <c r="L69" s="24">
        <f t="shared" si="18"/>
        <v>9.6905399090947704</v>
      </c>
      <c r="M69" s="81">
        <f t="shared" si="19"/>
        <v>15.817330157205269</v>
      </c>
      <c r="O69" s="78">
        <f t="shared" si="20"/>
        <v>-6.1267902481104981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6.1267902481104981</v>
      </c>
      <c r="T69">
        <v>68</v>
      </c>
      <c r="U69" s="87">
        <f>IFERROR(-HLOOKUP($U$1,IEX!$W$2:$BH$98,T69,FALSE),0)</f>
        <v>0</v>
      </c>
      <c r="V69" s="88">
        <f t="shared" si="21"/>
        <v>9.6905399090947704</v>
      </c>
      <c r="W69" s="94"/>
      <c r="X69" s="88">
        <v>0</v>
      </c>
      <c r="Y69" s="88">
        <v>0.25528292700460409</v>
      </c>
      <c r="Z69" s="88">
        <v>0.30633951240552487</v>
      </c>
      <c r="AA69" s="88">
        <v>0.45950926860828734</v>
      </c>
      <c r="AB69" s="88">
        <v>1.0211317080184164</v>
      </c>
      <c r="AC69" s="88">
        <v>0.43908663444791901</v>
      </c>
      <c r="AD69" s="88">
        <v>0.41866400028755069</v>
      </c>
      <c r="AE69" s="88">
        <v>0.35739609780644571</v>
      </c>
      <c r="AF69" s="88">
        <v>0.40845268320736655</v>
      </c>
      <c r="AG69" s="88">
        <v>0.40845268320736655</v>
      </c>
      <c r="AH69" s="88">
        <v>0.30633951240552487</v>
      </c>
      <c r="AI69" s="88">
        <v>0.30633951240552487</v>
      </c>
      <c r="AJ69" s="88">
        <v>0.25528292700460409</v>
      </c>
      <c r="AK69" s="88">
        <v>1.123244878820258</v>
      </c>
      <c r="AL69" s="88">
        <v>1.0211317080184164</v>
      </c>
      <c r="AM69" s="88">
        <v>0.61267902481104974</v>
      </c>
      <c r="AN69" s="88">
        <v>0.45950926860828734</v>
      </c>
      <c r="AO69" s="88">
        <v>0.61267902481104974</v>
      </c>
      <c r="AP69" s="88">
        <v>0.51056585400920818</v>
      </c>
      <c r="AQ69" s="88">
        <v>0.40845268320736655</v>
      </c>
      <c r="AR69" s="88">
        <v>0.30633951240552487</v>
      </c>
      <c r="AS69" s="88">
        <v>0.30633951240552487</v>
      </c>
      <c r="AT69" s="88">
        <v>0.53098848816957656</v>
      </c>
      <c r="AU69" s="88">
        <v>0.25528292700460409</v>
      </c>
      <c r="AV69" s="88">
        <v>0.30633951240552487</v>
      </c>
      <c r="AW69" s="88">
        <v>0.40845268320736655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19.103999999999999</v>
      </c>
      <c r="C70" s="23"/>
      <c r="D70" s="23"/>
      <c r="E70" s="23"/>
      <c r="F70" s="23"/>
      <c r="G70" s="23"/>
      <c r="H70" s="23"/>
      <c r="I70" s="23"/>
      <c r="J70" s="23">
        <v>6.1267902481104981</v>
      </c>
      <c r="K70" s="25">
        <f t="shared" si="17"/>
        <v>6.1267902481104981</v>
      </c>
      <c r="L70" s="24">
        <f t="shared" si="18"/>
        <v>9.6905399090947704</v>
      </c>
      <c r="M70" s="81">
        <f t="shared" si="19"/>
        <v>15.817330157205269</v>
      </c>
      <c r="O70" s="78">
        <f t="shared" si="20"/>
        <v>-6.1267902481104981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6.1267902481104981</v>
      </c>
      <c r="T70">
        <v>69</v>
      </c>
      <c r="U70" s="87">
        <f>IFERROR(-HLOOKUP($U$1,IEX!$W$2:$BH$98,T70,FALSE),0)</f>
        <v>0</v>
      </c>
      <c r="V70" s="88">
        <f t="shared" si="21"/>
        <v>9.6905399090947704</v>
      </c>
      <c r="W70" s="94"/>
      <c r="X70" s="88">
        <v>0</v>
      </c>
      <c r="Y70" s="88">
        <v>0.25528292700460409</v>
      </c>
      <c r="Z70" s="88">
        <v>0.30633951240552487</v>
      </c>
      <c r="AA70" s="88">
        <v>0.45950926860828734</v>
      </c>
      <c r="AB70" s="88">
        <v>1.0211317080184164</v>
      </c>
      <c r="AC70" s="88">
        <v>0.43908663444791901</v>
      </c>
      <c r="AD70" s="88">
        <v>0.41866400028755069</v>
      </c>
      <c r="AE70" s="88">
        <v>0.35739609780644571</v>
      </c>
      <c r="AF70" s="88">
        <v>0.40845268320736655</v>
      </c>
      <c r="AG70" s="88">
        <v>0.40845268320736655</v>
      </c>
      <c r="AH70" s="88">
        <v>0.30633951240552487</v>
      </c>
      <c r="AI70" s="88">
        <v>0.30633951240552487</v>
      </c>
      <c r="AJ70" s="88">
        <v>0.25528292700460409</v>
      </c>
      <c r="AK70" s="88">
        <v>1.123244878820258</v>
      </c>
      <c r="AL70" s="88">
        <v>1.0211317080184164</v>
      </c>
      <c r="AM70" s="88">
        <v>0.61267902481104974</v>
      </c>
      <c r="AN70" s="88">
        <v>0.45950926860828734</v>
      </c>
      <c r="AO70" s="88">
        <v>0.61267902481104974</v>
      </c>
      <c r="AP70" s="88">
        <v>0.51056585400920818</v>
      </c>
      <c r="AQ70" s="88">
        <v>0.40845268320736655</v>
      </c>
      <c r="AR70" s="88">
        <v>0.30633951240552487</v>
      </c>
      <c r="AS70" s="88">
        <v>0.30633951240552487</v>
      </c>
      <c r="AT70" s="88">
        <v>0.53098848816957656</v>
      </c>
      <c r="AU70" s="88">
        <v>0.25528292700460409</v>
      </c>
      <c r="AV70" s="88">
        <v>0.30633951240552487</v>
      </c>
      <c r="AW70" s="88">
        <v>0.40845268320736655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19.084</v>
      </c>
      <c r="C71" s="23"/>
      <c r="D71" s="23"/>
      <c r="E71" s="23"/>
      <c r="F71" s="23"/>
      <c r="G71" s="23"/>
      <c r="H71" s="23"/>
      <c r="I71" s="23"/>
      <c r="J71" s="23">
        <v>6.1267902481104981</v>
      </c>
      <c r="K71" s="25">
        <f t="shared" si="17"/>
        <v>6.1267902481104981</v>
      </c>
      <c r="L71" s="24">
        <f t="shared" si="18"/>
        <v>9.6905399090947704</v>
      </c>
      <c r="M71" s="81">
        <f t="shared" si="19"/>
        <v>15.817330157205269</v>
      </c>
      <c r="O71" s="78">
        <f t="shared" si="20"/>
        <v>-6.1267902481104981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6.1267902481104981</v>
      </c>
      <c r="T71">
        <v>70</v>
      </c>
      <c r="U71" s="87">
        <f>IFERROR(-HLOOKUP($U$1,IEX!$W$2:$BH$98,T71,FALSE),0)</f>
        <v>0</v>
      </c>
      <c r="V71" s="88">
        <f t="shared" si="21"/>
        <v>9.6905399090947704</v>
      </c>
      <c r="W71" s="94"/>
      <c r="X71" s="88">
        <v>0</v>
      </c>
      <c r="Y71" s="88">
        <v>0.25528292700460409</v>
      </c>
      <c r="Z71" s="88">
        <v>0.30633951240552487</v>
      </c>
      <c r="AA71" s="88">
        <v>0.45950926860828734</v>
      </c>
      <c r="AB71" s="88">
        <v>1.0211317080184164</v>
      </c>
      <c r="AC71" s="88">
        <v>0.43908663444791901</v>
      </c>
      <c r="AD71" s="88">
        <v>0.41866400028755069</v>
      </c>
      <c r="AE71" s="88">
        <v>0.35739609780644571</v>
      </c>
      <c r="AF71" s="88">
        <v>0.40845268320736655</v>
      </c>
      <c r="AG71" s="88">
        <v>0.40845268320736655</v>
      </c>
      <c r="AH71" s="88">
        <v>0.30633951240552487</v>
      </c>
      <c r="AI71" s="88">
        <v>0.30633951240552487</v>
      </c>
      <c r="AJ71" s="88">
        <v>0.25528292700460409</v>
      </c>
      <c r="AK71" s="88">
        <v>1.123244878820258</v>
      </c>
      <c r="AL71" s="88">
        <v>1.0211317080184164</v>
      </c>
      <c r="AM71" s="88">
        <v>0.61267902481104974</v>
      </c>
      <c r="AN71" s="88">
        <v>0.45950926860828734</v>
      </c>
      <c r="AO71" s="88">
        <v>0.61267902481104974</v>
      </c>
      <c r="AP71" s="88">
        <v>0.51056585400920818</v>
      </c>
      <c r="AQ71" s="88">
        <v>0.40845268320736655</v>
      </c>
      <c r="AR71" s="88">
        <v>0.30633951240552487</v>
      </c>
      <c r="AS71" s="88">
        <v>0.30633951240552487</v>
      </c>
      <c r="AT71" s="88">
        <v>0.53098848816957656</v>
      </c>
      <c r="AU71" s="88">
        <v>0.25528292700460409</v>
      </c>
      <c r="AV71" s="88">
        <v>0.30633951240552487</v>
      </c>
      <c r="AW71" s="88">
        <v>0.40845268320736655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19.18</v>
      </c>
      <c r="C72" s="23"/>
      <c r="D72" s="23"/>
      <c r="E72" s="23"/>
      <c r="F72" s="23"/>
      <c r="G72" s="23"/>
      <c r="H72" s="23"/>
      <c r="I72" s="23"/>
      <c r="J72" s="23">
        <v>6.1267902481104981</v>
      </c>
      <c r="K72" s="25">
        <f t="shared" si="17"/>
        <v>6.1267902481104981</v>
      </c>
      <c r="L72" s="24">
        <f t="shared" si="18"/>
        <v>9.6905399090947704</v>
      </c>
      <c r="M72" s="81">
        <f t="shared" si="19"/>
        <v>15.817330157205269</v>
      </c>
      <c r="O72" s="78">
        <f t="shared" si="20"/>
        <v>-6.1267902481104981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6.1267902481104981</v>
      </c>
      <c r="T72">
        <v>71</v>
      </c>
      <c r="U72" s="87">
        <f>IFERROR(-HLOOKUP($U$1,IEX!$W$2:$BH$98,T72,FALSE),0)</f>
        <v>0</v>
      </c>
      <c r="V72" s="88">
        <f t="shared" si="21"/>
        <v>9.6905399090947704</v>
      </c>
      <c r="W72" s="94"/>
      <c r="X72" s="88">
        <v>0</v>
      </c>
      <c r="Y72" s="88">
        <v>0.25528292700460409</v>
      </c>
      <c r="Z72" s="88">
        <v>0.30633951240552487</v>
      </c>
      <c r="AA72" s="88">
        <v>0.45950926860828734</v>
      </c>
      <c r="AB72" s="88">
        <v>1.0211317080184164</v>
      </c>
      <c r="AC72" s="88">
        <v>0.43908663444791901</v>
      </c>
      <c r="AD72" s="88">
        <v>0.41866400028755069</v>
      </c>
      <c r="AE72" s="88">
        <v>0.35739609780644571</v>
      </c>
      <c r="AF72" s="88">
        <v>0.40845268320736655</v>
      </c>
      <c r="AG72" s="88">
        <v>0.40845268320736655</v>
      </c>
      <c r="AH72" s="88">
        <v>0.30633951240552487</v>
      </c>
      <c r="AI72" s="88">
        <v>0.30633951240552487</v>
      </c>
      <c r="AJ72" s="88">
        <v>0.25528292700460409</v>
      </c>
      <c r="AK72" s="88">
        <v>1.123244878820258</v>
      </c>
      <c r="AL72" s="88">
        <v>1.0211317080184164</v>
      </c>
      <c r="AM72" s="88">
        <v>0.61267902481104974</v>
      </c>
      <c r="AN72" s="88">
        <v>0.45950926860828734</v>
      </c>
      <c r="AO72" s="88">
        <v>0.61267902481104974</v>
      </c>
      <c r="AP72" s="88">
        <v>0.51056585400920818</v>
      </c>
      <c r="AQ72" s="88">
        <v>0.40845268320736655</v>
      </c>
      <c r="AR72" s="88">
        <v>0.30633951240552487</v>
      </c>
      <c r="AS72" s="88">
        <v>0.30633951240552487</v>
      </c>
      <c r="AT72" s="88">
        <v>0.53098848816957656</v>
      </c>
      <c r="AU72" s="88">
        <v>0.25528292700460409</v>
      </c>
      <c r="AV72" s="88">
        <v>0.30633951240552487</v>
      </c>
      <c r="AW72" s="88">
        <v>0.40845268320736655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19.123999999999999</v>
      </c>
      <c r="C73" s="23"/>
      <c r="D73" s="23"/>
      <c r="E73" s="23"/>
      <c r="F73" s="23"/>
      <c r="G73" s="23"/>
      <c r="H73" s="23"/>
      <c r="I73" s="23"/>
      <c r="J73" s="23">
        <v>6.1267902481104981</v>
      </c>
      <c r="K73" s="25">
        <f t="shared" si="17"/>
        <v>6.1267902481104981</v>
      </c>
      <c r="L73" s="24">
        <f t="shared" si="18"/>
        <v>9.6905399090947704</v>
      </c>
      <c r="M73" s="81">
        <f t="shared" si="19"/>
        <v>15.817330157205269</v>
      </c>
      <c r="O73" s="78">
        <f t="shared" si="20"/>
        <v>-6.1267902481104981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6.1267902481104981</v>
      </c>
      <c r="T73">
        <v>72</v>
      </c>
      <c r="U73" s="87">
        <f>IFERROR(-HLOOKUP($U$1,IEX!$W$2:$BH$98,T73,FALSE),0)</f>
        <v>0</v>
      </c>
      <c r="V73" s="88">
        <f t="shared" si="21"/>
        <v>9.6905399090947704</v>
      </c>
      <c r="W73" s="94"/>
      <c r="X73" s="88">
        <v>0</v>
      </c>
      <c r="Y73" s="88">
        <v>0.25528292700460409</v>
      </c>
      <c r="Z73" s="88">
        <v>0.30633951240552487</v>
      </c>
      <c r="AA73" s="88">
        <v>0.45950926860828734</v>
      </c>
      <c r="AB73" s="88">
        <v>1.0211317080184164</v>
      </c>
      <c r="AC73" s="88">
        <v>0.43908663444791901</v>
      </c>
      <c r="AD73" s="88">
        <v>0.41866400028755069</v>
      </c>
      <c r="AE73" s="88">
        <v>0.35739609780644571</v>
      </c>
      <c r="AF73" s="88">
        <v>0.40845268320736655</v>
      </c>
      <c r="AG73" s="88">
        <v>0.40845268320736655</v>
      </c>
      <c r="AH73" s="88">
        <v>0.30633951240552487</v>
      </c>
      <c r="AI73" s="88">
        <v>0.30633951240552487</v>
      </c>
      <c r="AJ73" s="88">
        <v>0.25528292700460409</v>
      </c>
      <c r="AK73" s="88">
        <v>1.123244878820258</v>
      </c>
      <c r="AL73" s="88">
        <v>1.0211317080184164</v>
      </c>
      <c r="AM73" s="88">
        <v>0.61267902481104974</v>
      </c>
      <c r="AN73" s="88">
        <v>0.45950926860828734</v>
      </c>
      <c r="AO73" s="88">
        <v>0.61267902481104974</v>
      </c>
      <c r="AP73" s="88">
        <v>0.51056585400920818</v>
      </c>
      <c r="AQ73" s="88">
        <v>0.40845268320736655</v>
      </c>
      <c r="AR73" s="88">
        <v>0.30633951240552487</v>
      </c>
      <c r="AS73" s="88">
        <v>0.30633951240552487</v>
      </c>
      <c r="AT73" s="88">
        <v>0.53098848816957656</v>
      </c>
      <c r="AU73" s="88">
        <v>0.25528292700460409</v>
      </c>
      <c r="AV73" s="88">
        <v>0.30633951240552487</v>
      </c>
      <c r="AW73" s="88">
        <v>0.40845268320736655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19.16</v>
      </c>
      <c r="C74" s="23"/>
      <c r="D74" s="23"/>
      <c r="E74" s="23"/>
      <c r="F74" s="23"/>
      <c r="G74" s="23"/>
      <c r="H74" s="23"/>
      <c r="I74" s="23"/>
      <c r="J74" s="23">
        <v>6.1267902481104981</v>
      </c>
      <c r="K74" s="25">
        <f t="shared" si="17"/>
        <v>6.1267902481104981</v>
      </c>
      <c r="L74" s="24">
        <f t="shared" si="18"/>
        <v>9.6905399090947704</v>
      </c>
      <c r="M74" s="81">
        <f t="shared" si="19"/>
        <v>15.817330157205269</v>
      </c>
      <c r="O74" s="78">
        <f t="shared" si="20"/>
        <v>-6.1267902481104981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6.1267902481104981</v>
      </c>
      <c r="T74">
        <v>73</v>
      </c>
      <c r="U74" s="87">
        <f>IFERROR(-HLOOKUP($U$1,IEX!$W$2:$BH$98,T74,FALSE),0)</f>
        <v>0</v>
      </c>
      <c r="V74" s="88">
        <f t="shared" si="21"/>
        <v>9.6905399090947704</v>
      </c>
      <c r="W74" s="94"/>
      <c r="X74" s="88">
        <v>0</v>
      </c>
      <c r="Y74" s="88">
        <v>0.25528292700460409</v>
      </c>
      <c r="Z74" s="88">
        <v>0.30633951240552487</v>
      </c>
      <c r="AA74" s="88">
        <v>0.45950926860828734</v>
      </c>
      <c r="AB74" s="88">
        <v>1.0211317080184164</v>
      </c>
      <c r="AC74" s="88">
        <v>0.43908663444791901</v>
      </c>
      <c r="AD74" s="88">
        <v>0.41866400028755069</v>
      </c>
      <c r="AE74" s="88">
        <v>0.35739609780644571</v>
      </c>
      <c r="AF74" s="88">
        <v>0.40845268320736655</v>
      </c>
      <c r="AG74" s="88">
        <v>0.40845268320736655</v>
      </c>
      <c r="AH74" s="88">
        <v>0.30633951240552487</v>
      </c>
      <c r="AI74" s="88">
        <v>0.30633951240552487</v>
      </c>
      <c r="AJ74" s="88">
        <v>0.25528292700460409</v>
      </c>
      <c r="AK74" s="88">
        <v>1.123244878820258</v>
      </c>
      <c r="AL74" s="88">
        <v>1.0211317080184164</v>
      </c>
      <c r="AM74" s="88">
        <v>0.61267902481104974</v>
      </c>
      <c r="AN74" s="88">
        <v>0.45950926860828734</v>
      </c>
      <c r="AO74" s="88">
        <v>0.61267902481104974</v>
      </c>
      <c r="AP74" s="88">
        <v>0.51056585400920818</v>
      </c>
      <c r="AQ74" s="88">
        <v>0.40845268320736655</v>
      </c>
      <c r="AR74" s="88">
        <v>0.30633951240552487</v>
      </c>
      <c r="AS74" s="88">
        <v>0.30633951240552487</v>
      </c>
      <c r="AT74" s="88">
        <v>0.53098848816957656</v>
      </c>
      <c r="AU74" s="88">
        <v>0.25528292700460409</v>
      </c>
      <c r="AV74" s="88">
        <v>0.30633951240552487</v>
      </c>
      <c r="AW74" s="88">
        <v>0.40845268320736655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19.123999999999999</v>
      </c>
      <c r="C75" s="23"/>
      <c r="D75" s="23"/>
      <c r="E75" s="23"/>
      <c r="F75" s="23"/>
      <c r="G75" s="23"/>
      <c r="H75" s="23"/>
      <c r="I75" s="23"/>
      <c r="J75" s="23">
        <v>6.1267902481104981</v>
      </c>
      <c r="K75" s="25">
        <f t="shared" si="17"/>
        <v>6.1267902481104981</v>
      </c>
      <c r="L75" s="24">
        <f t="shared" si="18"/>
        <v>9.6905399090947704</v>
      </c>
      <c r="M75" s="81">
        <f t="shared" si="19"/>
        <v>15.817330157205269</v>
      </c>
      <c r="O75" s="78">
        <f t="shared" si="20"/>
        <v>-6.1267902481104981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6.1267902481104981</v>
      </c>
      <c r="T75">
        <v>74</v>
      </c>
      <c r="U75" s="87">
        <f>IFERROR(-HLOOKUP($U$1,IEX!$W$2:$BH$98,T75,FALSE),0)</f>
        <v>0</v>
      </c>
      <c r="V75" s="88">
        <f t="shared" si="21"/>
        <v>9.6905399090947704</v>
      </c>
      <c r="W75" s="94"/>
      <c r="X75" s="88">
        <v>0</v>
      </c>
      <c r="Y75" s="88">
        <v>0.25528292700460409</v>
      </c>
      <c r="Z75" s="88">
        <v>0.30633951240552487</v>
      </c>
      <c r="AA75" s="88">
        <v>0.45950926860828734</v>
      </c>
      <c r="AB75" s="88">
        <v>1.0211317080184164</v>
      </c>
      <c r="AC75" s="88">
        <v>0.43908663444791901</v>
      </c>
      <c r="AD75" s="88">
        <v>0.41866400028755069</v>
      </c>
      <c r="AE75" s="88">
        <v>0.35739609780644571</v>
      </c>
      <c r="AF75" s="88">
        <v>0.40845268320736655</v>
      </c>
      <c r="AG75" s="88">
        <v>0.40845268320736655</v>
      </c>
      <c r="AH75" s="88">
        <v>0.30633951240552487</v>
      </c>
      <c r="AI75" s="88">
        <v>0.30633951240552487</v>
      </c>
      <c r="AJ75" s="88">
        <v>0.25528292700460409</v>
      </c>
      <c r="AK75" s="88">
        <v>1.123244878820258</v>
      </c>
      <c r="AL75" s="88">
        <v>1.0211317080184164</v>
      </c>
      <c r="AM75" s="88">
        <v>0.61267902481104974</v>
      </c>
      <c r="AN75" s="88">
        <v>0.45950926860828734</v>
      </c>
      <c r="AO75" s="88">
        <v>0.61267902481104974</v>
      </c>
      <c r="AP75" s="88">
        <v>0.51056585400920818</v>
      </c>
      <c r="AQ75" s="88">
        <v>0.40845268320736655</v>
      </c>
      <c r="AR75" s="88">
        <v>0.30633951240552487</v>
      </c>
      <c r="AS75" s="88">
        <v>0.30633951240552487</v>
      </c>
      <c r="AT75" s="88">
        <v>0.53098848816957656</v>
      </c>
      <c r="AU75" s="88">
        <v>0.25528292700460409</v>
      </c>
      <c r="AV75" s="88">
        <v>0.30633951240552487</v>
      </c>
      <c r="AW75" s="88">
        <v>0.40845268320736655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19.103999999999999</v>
      </c>
      <c r="C76" s="23"/>
      <c r="D76" s="23"/>
      <c r="E76" s="23"/>
      <c r="F76" s="23"/>
      <c r="G76" s="23"/>
      <c r="H76" s="23"/>
      <c r="I76" s="23"/>
      <c r="J76" s="23">
        <v>6.1267902481104981</v>
      </c>
      <c r="K76" s="25">
        <f t="shared" si="17"/>
        <v>6.1267902481104981</v>
      </c>
      <c r="L76" s="24">
        <f t="shared" si="18"/>
        <v>9.6905399090947704</v>
      </c>
      <c r="M76" s="81">
        <f t="shared" si="19"/>
        <v>15.817330157205269</v>
      </c>
      <c r="O76" s="78">
        <f t="shared" si="20"/>
        <v>-6.1267902481104981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6.1267902481104981</v>
      </c>
      <c r="T76">
        <v>75</v>
      </c>
      <c r="U76" s="87">
        <f>IFERROR(-HLOOKUP($U$1,IEX!$W$2:$BH$98,T76,FALSE),0)</f>
        <v>0</v>
      </c>
      <c r="V76" s="88">
        <f t="shared" si="21"/>
        <v>9.6905399090947704</v>
      </c>
      <c r="W76" s="94"/>
      <c r="X76" s="88">
        <v>0</v>
      </c>
      <c r="Y76" s="88">
        <v>0.25528292700460409</v>
      </c>
      <c r="Z76" s="88">
        <v>0.30633951240552487</v>
      </c>
      <c r="AA76" s="88">
        <v>0.45950926860828734</v>
      </c>
      <c r="AB76" s="88">
        <v>1.0211317080184164</v>
      </c>
      <c r="AC76" s="88">
        <v>0.43908663444791901</v>
      </c>
      <c r="AD76" s="88">
        <v>0.41866400028755069</v>
      </c>
      <c r="AE76" s="88">
        <v>0.35739609780644571</v>
      </c>
      <c r="AF76" s="88">
        <v>0.40845268320736655</v>
      </c>
      <c r="AG76" s="88">
        <v>0.40845268320736655</v>
      </c>
      <c r="AH76" s="88">
        <v>0.30633951240552487</v>
      </c>
      <c r="AI76" s="88">
        <v>0.30633951240552487</v>
      </c>
      <c r="AJ76" s="88">
        <v>0.25528292700460409</v>
      </c>
      <c r="AK76" s="88">
        <v>1.123244878820258</v>
      </c>
      <c r="AL76" s="88">
        <v>1.0211317080184164</v>
      </c>
      <c r="AM76" s="88">
        <v>0.61267902481104974</v>
      </c>
      <c r="AN76" s="88">
        <v>0.45950926860828734</v>
      </c>
      <c r="AO76" s="88">
        <v>0.61267902481104974</v>
      </c>
      <c r="AP76" s="88">
        <v>0.51056585400920818</v>
      </c>
      <c r="AQ76" s="88">
        <v>0.40845268320736655</v>
      </c>
      <c r="AR76" s="88">
        <v>0.30633951240552487</v>
      </c>
      <c r="AS76" s="88">
        <v>0.30633951240552487</v>
      </c>
      <c r="AT76" s="88">
        <v>0.53098848816957656</v>
      </c>
      <c r="AU76" s="88">
        <v>0.25528292700460409</v>
      </c>
      <c r="AV76" s="88">
        <v>0.30633951240552487</v>
      </c>
      <c r="AW76" s="88">
        <v>0.40845268320736655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19.027999999999999</v>
      </c>
      <c r="C77" s="23"/>
      <c r="D77" s="23"/>
      <c r="E77" s="23"/>
      <c r="F77" s="23"/>
      <c r="G77" s="23"/>
      <c r="H77" s="23"/>
      <c r="I77" s="23"/>
      <c r="J77" s="23">
        <v>6.1267902481104981</v>
      </c>
      <c r="K77" s="25">
        <f t="shared" si="17"/>
        <v>6.1267902481104981</v>
      </c>
      <c r="L77" s="24">
        <f t="shared" si="18"/>
        <v>9.6905399090947704</v>
      </c>
      <c r="M77" s="81">
        <f t="shared" si="19"/>
        <v>15.817330157205269</v>
      </c>
      <c r="O77" s="78">
        <f t="shared" si="20"/>
        <v>-6.1267902481104981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6.1267902481104981</v>
      </c>
      <c r="T77">
        <v>76</v>
      </c>
      <c r="U77" s="87">
        <f>IFERROR(-HLOOKUP($U$1,IEX!$W$2:$BH$98,T77,FALSE),0)</f>
        <v>0</v>
      </c>
      <c r="V77" s="88">
        <f t="shared" si="21"/>
        <v>9.6905399090947704</v>
      </c>
      <c r="W77" s="94"/>
      <c r="X77" s="88">
        <v>0</v>
      </c>
      <c r="Y77" s="88">
        <v>0.25528292700460409</v>
      </c>
      <c r="Z77" s="88">
        <v>0.30633951240552487</v>
      </c>
      <c r="AA77" s="88">
        <v>0.45950926860828734</v>
      </c>
      <c r="AB77" s="88">
        <v>1.0211317080184164</v>
      </c>
      <c r="AC77" s="88">
        <v>0.43908663444791901</v>
      </c>
      <c r="AD77" s="88">
        <v>0.41866400028755069</v>
      </c>
      <c r="AE77" s="88">
        <v>0.35739609780644571</v>
      </c>
      <c r="AF77" s="88">
        <v>0.40845268320736655</v>
      </c>
      <c r="AG77" s="88">
        <v>0.40845268320736655</v>
      </c>
      <c r="AH77" s="88">
        <v>0.30633951240552487</v>
      </c>
      <c r="AI77" s="88">
        <v>0.30633951240552487</v>
      </c>
      <c r="AJ77" s="88">
        <v>0.25528292700460409</v>
      </c>
      <c r="AK77" s="88">
        <v>1.123244878820258</v>
      </c>
      <c r="AL77" s="88">
        <v>1.0211317080184164</v>
      </c>
      <c r="AM77" s="88">
        <v>0.61267902481104974</v>
      </c>
      <c r="AN77" s="88">
        <v>0.45950926860828734</v>
      </c>
      <c r="AO77" s="88">
        <v>0.61267902481104974</v>
      </c>
      <c r="AP77" s="88">
        <v>0.51056585400920818</v>
      </c>
      <c r="AQ77" s="88">
        <v>0.40845268320736655</v>
      </c>
      <c r="AR77" s="88">
        <v>0.30633951240552487</v>
      </c>
      <c r="AS77" s="88">
        <v>0.30633951240552487</v>
      </c>
      <c r="AT77" s="88">
        <v>0.53098848816957656</v>
      </c>
      <c r="AU77" s="88">
        <v>0.25528292700460409</v>
      </c>
      <c r="AV77" s="88">
        <v>0.30633951240552487</v>
      </c>
      <c r="AW77" s="88">
        <v>0.40845268320736655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18.988</v>
      </c>
      <c r="C78" s="23"/>
      <c r="D78" s="23"/>
      <c r="E78" s="23"/>
      <c r="F78" s="23"/>
      <c r="G78" s="23"/>
      <c r="H78" s="23"/>
      <c r="I78" s="23"/>
      <c r="J78" s="23">
        <v>6.1267902481104981</v>
      </c>
      <c r="K78" s="25">
        <f t="shared" si="17"/>
        <v>6.1267902481104981</v>
      </c>
      <c r="L78" s="24">
        <f t="shared" si="18"/>
        <v>9.6905399090947704</v>
      </c>
      <c r="M78" s="81">
        <f t="shared" si="19"/>
        <v>15.817330157205269</v>
      </c>
      <c r="O78" s="78">
        <f t="shared" si="20"/>
        <v>-6.1267902481104981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6.1267902481104981</v>
      </c>
      <c r="T78">
        <v>77</v>
      </c>
      <c r="U78" s="87">
        <f>IFERROR(-HLOOKUP($U$1,IEX!$W$2:$BH$98,T78,FALSE),0)</f>
        <v>0</v>
      </c>
      <c r="V78" s="88">
        <f t="shared" si="21"/>
        <v>9.6905399090947704</v>
      </c>
      <c r="W78" s="94"/>
      <c r="X78" s="88">
        <v>0</v>
      </c>
      <c r="Y78" s="88">
        <v>0.25528292700460409</v>
      </c>
      <c r="Z78" s="88">
        <v>0.30633951240552487</v>
      </c>
      <c r="AA78" s="88">
        <v>0.45950926860828734</v>
      </c>
      <c r="AB78" s="88">
        <v>1.0211317080184164</v>
      </c>
      <c r="AC78" s="88">
        <v>0.43908663444791901</v>
      </c>
      <c r="AD78" s="88">
        <v>0.41866400028755069</v>
      </c>
      <c r="AE78" s="88">
        <v>0.35739609780644571</v>
      </c>
      <c r="AF78" s="88">
        <v>0.40845268320736655</v>
      </c>
      <c r="AG78" s="88">
        <v>0.40845268320736655</v>
      </c>
      <c r="AH78" s="88">
        <v>0.30633951240552487</v>
      </c>
      <c r="AI78" s="88">
        <v>0.30633951240552487</v>
      </c>
      <c r="AJ78" s="88">
        <v>0.25528292700460409</v>
      </c>
      <c r="AK78" s="88">
        <v>1.123244878820258</v>
      </c>
      <c r="AL78" s="88">
        <v>1.0211317080184164</v>
      </c>
      <c r="AM78" s="88">
        <v>0.61267902481104974</v>
      </c>
      <c r="AN78" s="88">
        <v>0.45950926860828734</v>
      </c>
      <c r="AO78" s="88">
        <v>0.61267902481104974</v>
      </c>
      <c r="AP78" s="88">
        <v>0.51056585400920818</v>
      </c>
      <c r="AQ78" s="88">
        <v>0.40845268320736655</v>
      </c>
      <c r="AR78" s="88">
        <v>0.30633951240552487</v>
      </c>
      <c r="AS78" s="88">
        <v>0.30633951240552487</v>
      </c>
      <c r="AT78" s="88">
        <v>0.53098848816957656</v>
      </c>
      <c r="AU78" s="88">
        <v>0.25528292700460409</v>
      </c>
      <c r="AV78" s="88">
        <v>0.30633951240552487</v>
      </c>
      <c r="AW78" s="88">
        <v>0.40845268320736655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19.047999999999998</v>
      </c>
      <c r="C79" s="23"/>
      <c r="D79" s="23"/>
      <c r="E79" s="23"/>
      <c r="F79" s="23"/>
      <c r="G79" s="23"/>
      <c r="H79" s="23"/>
      <c r="I79" s="23"/>
      <c r="J79" s="23">
        <v>6.1267902481104981</v>
      </c>
      <c r="K79" s="25">
        <f t="shared" si="17"/>
        <v>6.1267902481104981</v>
      </c>
      <c r="L79" s="24">
        <f t="shared" si="18"/>
        <v>9.6905399090947704</v>
      </c>
      <c r="M79" s="81">
        <f t="shared" si="19"/>
        <v>15.817330157205269</v>
      </c>
      <c r="O79" s="78">
        <f t="shared" si="20"/>
        <v>-6.1267902481104981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6.1267902481104981</v>
      </c>
      <c r="T79">
        <v>78</v>
      </c>
      <c r="U79" s="87">
        <f>IFERROR(-HLOOKUP($U$1,IEX!$W$2:$BH$98,T79,FALSE),0)</f>
        <v>0</v>
      </c>
      <c r="V79" s="88">
        <f t="shared" si="21"/>
        <v>9.6905399090947704</v>
      </c>
      <c r="W79" s="94"/>
      <c r="X79" s="88">
        <v>0</v>
      </c>
      <c r="Y79" s="88">
        <v>0.25528292700460409</v>
      </c>
      <c r="Z79" s="88">
        <v>0.30633951240552487</v>
      </c>
      <c r="AA79" s="88">
        <v>0.45950926860828734</v>
      </c>
      <c r="AB79" s="88">
        <v>1.0211317080184164</v>
      </c>
      <c r="AC79" s="88">
        <v>0.43908663444791901</v>
      </c>
      <c r="AD79" s="88">
        <v>0.41866400028755069</v>
      </c>
      <c r="AE79" s="88">
        <v>0.35739609780644571</v>
      </c>
      <c r="AF79" s="88">
        <v>0.40845268320736655</v>
      </c>
      <c r="AG79" s="88">
        <v>0.40845268320736655</v>
      </c>
      <c r="AH79" s="88">
        <v>0.30633951240552487</v>
      </c>
      <c r="AI79" s="88">
        <v>0.30633951240552487</v>
      </c>
      <c r="AJ79" s="88">
        <v>0.25528292700460409</v>
      </c>
      <c r="AK79" s="88">
        <v>1.123244878820258</v>
      </c>
      <c r="AL79" s="88">
        <v>1.0211317080184164</v>
      </c>
      <c r="AM79" s="88">
        <v>0.61267902481104974</v>
      </c>
      <c r="AN79" s="88">
        <v>0.45950926860828734</v>
      </c>
      <c r="AO79" s="88">
        <v>0.61267902481104974</v>
      </c>
      <c r="AP79" s="88">
        <v>0.51056585400920818</v>
      </c>
      <c r="AQ79" s="88">
        <v>0.40845268320736655</v>
      </c>
      <c r="AR79" s="88">
        <v>0.30633951240552487</v>
      </c>
      <c r="AS79" s="88">
        <v>0.30633951240552487</v>
      </c>
      <c r="AT79" s="88">
        <v>0.53098848816957656</v>
      </c>
      <c r="AU79" s="88">
        <v>0.25528292700460409</v>
      </c>
      <c r="AV79" s="88">
        <v>0.30633951240552487</v>
      </c>
      <c r="AW79" s="88">
        <v>0.40845268320736655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18.872</v>
      </c>
      <c r="C80" s="23"/>
      <c r="D80" s="23"/>
      <c r="E80" s="23"/>
      <c r="F80" s="23"/>
      <c r="G80" s="23"/>
      <c r="H80" s="23"/>
      <c r="I80" s="23"/>
      <c r="J80" s="23">
        <v>6.1267902481104981</v>
      </c>
      <c r="K80" s="25">
        <f t="shared" si="17"/>
        <v>6.1267902481104981</v>
      </c>
      <c r="L80" s="24">
        <f t="shared" si="18"/>
        <v>9.6905399090947704</v>
      </c>
      <c r="M80" s="81">
        <f t="shared" si="19"/>
        <v>15.817330157205269</v>
      </c>
      <c r="O80" s="78">
        <f t="shared" si="20"/>
        <v>-6.1267902481104981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6.1267902481104981</v>
      </c>
      <c r="T80">
        <v>79</v>
      </c>
      <c r="U80" s="87">
        <f>IFERROR(-HLOOKUP($U$1,IEX!$W$2:$BH$98,T80,FALSE),0)</f>
        <v>0</v>
      </c>
      <c r="V80" s="88">
        <f t="shared" si="21"/>
        <v>9.6905399090947704</v>
      </c>
      <c r="W80" s="94"/>
      <c r="X80" s="88">
        <v>0</v>
      </c>
      <c r="Y80" s="88">
        <v>0.25528292700460409</v>
      </c>
      <c r="Z80" s="88">
        <v>0.30633951240552487</v>
      </c>
      <c r="AA80" s="88">
        <v>0.45950926860828734</v>
      </c>
      <c r="AB80" s="88">
        <v>1.0211317080184164</v>
      </c>
      <c r="AC80" s="88">
        <v>0.43908663444791901</v>
      </c>
      <c r="AD80" s="88">
        <v>0.41866400028755069</v>
      </c>
      <c r="AE80" s="88">
        <v>0.35739609780644571</v>
      </c>
      <c r="AF80" s="88">
        <v>0.40845268320736655</v>
      </c>
      <c r="AG80" s="88">
        <v>0.40845268320736655</v>
      </c>
      <c r="AH80" s="88">
        <v>0.30633951240552487</v>
      </c>
      <c r="AI80" s="88">
        <v>0.30633951240552487</v>
      </c>
      <c r="AJ80" s="88">
        <v>0.25528292700460409</v>
      </c>
      <c r="AK80" s="88">
        <v>1.123244878820258</v>
      </c>
      <c r="AL80" s="88">
        <v>1.0211317080184164</v>
      </c>
      <c r="AM80" s="88">
        <v>0.61267902481104974</v>
      </c>
      <c r="AN80" s="88">
        <v>0.45950926860828734</v>
      </c>
      <c r="AO80" s="88">
        <v>0.61267902481104974</v>
      </c>
      <c r="AP80" s="88">
        <v>0.51056585400920818</v>
      </c>
      <c r="AQ80" s="88">
        <v>0.40845268320736655</v>
      </c>
      <c r="AR80" s="88">
        <v>0.30633951240552487</v>
      </c>
      <c r="AS80" s="88">
        <v>0.30633951240552487</v>
      </c>
      <c r="AT80" s="88">
        <v>0.53098848816957656</v>
      </c>
      <c r="AU80" s="88">
        <v>0.25528292700460409</v>
      </c>
      <c r="AV80" s="88">
        <v>0.30633951240552487</v>
      </c>
      <c r="AW80" s="88">
        <v>0.40845268320736655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18.7</v>
      </c>
      <c r="C81" s="23"/>
      <c r="D81" s="23"/>
      <c r="E81" s="23"/>
      <c r="F81" s="23"/>
      <c r="G81" s="23"/>
      <c r="H81" s="23"/>
      <c r="I81" s="23"/>
      <c r="J81" s="23">
        <v>6.1267902481104981</v>
      </c>
      <c r="K81" s="25">
        <f t="shared" si="17"/>
        <v>6.1267902481104981</v>
      </c>
      <c r="L81" s="24">
        <f t="shared" si="18"/>
        <v>9.6905399090947704</v>
      </c>
      <c r="M81" s="81">
        <f t="shared" si="19"/>
        <v>15.817330157205269</v>
      </c>
      <c r="O81" s="78">
        <f t="shared" si="20"/>
        <v>-6.1267902481104981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6.1267902481104981</v>
      </c>
      <c r="T81">
        <v>80</v>
      </c>
      <c r="U81" s="87">
        <f>IFERROR(-HLOOKUP($U$1,IEX!$W$2:$BH$98,T81,FALSE),0)</f>
        <v>0</v>
      </c>
      <c r="V81" s="88">
        <f t="shared" si="21"/>
        <v>9.6905399090947704</v>
      </c>
      <c r="W81" s="94"/>
      <c r="X81" s="88">
        <v>0</v>
      </c>
      <c r="Y81" s="88">
        <v>0.25528292700460409</v>
      </c>
      <c r="Z81" s="88">
        <v>0.30633951240552487</v>
      </c>
      <c r="AA81" s="88">
        <v>0.45950926860828734</v>
      </c>
      <c r="AB81" s="88">
        <v>1.0211317080184164</v>
      </c>
      <c r="AC81" s="88">
        <v>0.43908663444791901</v>
      </c>
      <c r="AD81" s="88">
        <v>0.41866400028755069</v>
      </c>
      <c r="AE81" s="88">
        <v>0.35739609780644571</v>
      </c>
      <c r="AF81" s="88">
        <v>0.40845268320736655</v>
      </c>
      <c r="AG81" s="88">
        <v>0.40845268320736655</v>
      </c>
      <c r="AH81" s="88">
        <v>0.30633951240552487</v>
      </c>
      <c r="AI81" s="88">
        <v>0.30633951240552487</v>
      </c>
      <c r="AJ81" s="88">
        <v>0.25528292700460409</v>
      </c>
      <c r="AK81" s="88">
        <v>1.123244878820258</v>
      </c>
      <c r="AL81" s="88">
        <v>1.0211317080184164</v>
      </c>
      <c r="AM81" s="88">
        <v>0.61267902481104974</v>
      </c>
      <c r="AN81" s="88">
        <v>0.45950926860828734</v>
      </c>
      <c r="AO81" s="88">
        <v>0.61267902481104974</v>
      </c>
      <c r="AP81" s="88">
        <v>0.51056585400920818</v>
      </c>
      <c r="AQ81" s="88">
        <v>0.40845268320736655</v>
      </c>
      <c r="AR81" s="88">
        <v>0.30633951240552487</v>
      </c>
      <c r="AS81" s="88">
        <v>0.30633951240552487</v>
      </c>
      <c r="AT81" s="88">
        <v>0.53098848816957656</v>
      </c>
      <c r="AU81" s="88">
        <v>0.25528292700460409</v>
      </c>
      <c r="AV81" s="88">
        <v>0.30633951240552487</v>
      </c>
      <c r="AW81" s="88">
        <v>0.40845268320736655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18.603999999999999</v>
      </c>
      <c r="C82" s="23"/>
      <c r="D82" s="23"/>
      <c r="E82" s="23"/>
      <c r="F82" s="23"/>
      <c r="G82" s="23"/>
      <c r="H82" s="23"/>
      <c r="I82" s="23"/>
      <c r="J82" s="23">
        <v>6.1267902481104981</v>
      </c>
      <c r="K82" s="25">
        <f t="shared" si="17"/>
        <v>6.1267902481104981</v>
      </c>
      <c r="L82" s="24">
        <f t="shared" si="18"/>
        <v>9.6905399090947704</v>
      </c>
      <c r="M82" s="81">
        <f t="shared" si="19"/>
        <v>15.817330157205269</v>
      </c>
      <c r="O82" s="78">
        <f t="shared" si="20"/>
        <v>-6.1267902481104981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6.1267902481104981</v>
      </c>
      <c r="T82">
        <v>81</v>
      </c>
      <c r="U82" s="87">
        <f>IFERROR(-HLOOKUP($U$1,IEX!$W$2:$BH$98,T82,FALSE),0)</f>
        <v>0</v>
      </c>
      <c r="V82" s="88">
        <f t="shared" si="21"/>
        <v>9.6905399090947704</v>
      </c>
      <c r="W82" s="94"/>
      <c r="X82" s="88">
        <v>0</v>
      </c>
      <c r="Y82" s="88">
        <v>0.25528292700460409</v>
      </c>
      <c r="Z82" s="88">
        <v>0.30633951240552487</v>
      </c>
      <c r="AA82" s="88">
        <v>0.45950926860828734</v>
      </c>
      <c r="AB82" s="88">
        <v>1.0211317080184164</v>
      </c>
      <c r="AC82" s="88">
        <v>0.43908663444791901</v>
      </c>
      <c r="AD82" s="88">
        <v>0.41866400028755069</v>
      </c>
      <c r="AE82" s="88">
        <v>0.35739609780644571</v>
      </c>
      <c r="AF82" s="88">
        <v>0.40845268320736655</v>
      </c>
      <c r="AG82" s="88">
        <v>0.40845268320736655</v>
      </c>
      <c r="AH82" s="88">
        <v>0.30633951240552487</v>
      </c>
      <c r="AI82" s="88">
        <v>0.30633951240552487</v>
      </c>
      <c r="AJ82" s="88">
        <v>0.25528292700460409</v>
      </c>
      <c r="AK82" s="88">
        <v>1.123244878820258</v>
      </c>
      <c r="AL82" s="88">
        <v>1.0211317080184164</v>
      </c>
      <c r="AM82" s="88">
        <v>0.61267902481104974</v>
      </c>
      <c r="AN82" s="88">
        <v>0.45950926860828734</v>
      </c>
      <c r="AO82" s="88">
        <v>0.61267902481104974</v>
      </c>
      <c r="AP82" s="88">
        <v>0.51056585400920818</v>
      </c>
      <c r="AQ82" s="88">
        <v>0.40845268320736655</v>
      </c>
      <c r="AR82" s="88">
        <v>0.30633951240552487</v>
      </c>
      <c r="AS82" s="88">
        <v>0.30633951240552487</v>
      </c>
      <c r="AT82" s="88">
        <v>0.53098848816957656</v>
      </c>
      <c r="AU82" s="88">
        <v>0.25528292700460409</v>
      </c>
      <c r="AV82" s="88">
        <v>0.30633951240552487</v>
      </c>
      <c r="AW82" s="88">
        <v>0.40845268320736655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18.815999999999999</v>
      </c>
      <c r="C83" s="23"/>
      <c r="D83" s="23"/>
      <c r="E83" s="23"/>
      <c r="F83" s="23"/>
      <c r="G83" s="23"/>
      <c r="H83" s="23"/>
      <c r="I83" s="23"/>
      <c r="J83" s="23">
        <v>6.1267902481104981</v>
      </c>
      <c r="K83" s="25">
        <f t="shared" si="17"/>
        <v>6.1267902481104981</v>
      </c>
      <c r="L83" s="24">
        <f t="shared" si="18"/>
        <v>9.6905399090947704</v>
      </c>
      <c r="M83" s="81">
        <f t="shared" si="19"/>
        <v>15.817330157205269</v>
      </c>
      <c r="O83" s="78">
        <f t="shared" si="20"/>
        <v>-6.1267902481104981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6.1267902481104981</v>
      </c>
      <c r="T83">
        <v>82</v>
      </c>
      <c r="U83" s="87">
        <f>IFERROR(-HLOOKUP($U$1,IEX!$W$2:$BH$98,T83,FALSE),0)</f>
        <v>0</v>
      </c>
      <c r="V83" s="88">
        <f t="shared" si="21"/>
        <v>9.6905399090947704</v>
      </c>
      <c r="W83" s="94"/>
      <c r="X83" s="88">
        <v>0</v>
      </c>
      <c r="Y83" s="88">
        <v>0.25528292700460409</v>
      </c>
      <c r="Z83" s="88">
        <v>0.30633951240552487</v>
      </c>
      <c r="AA83" s="88">
        <v>0.45950926860828734</v>
      </c>
      <c r="AB83" s="88">
        <v>1.0211317080184164</v>
      </c>
      <c r="AC83" s="88">
        <v>0.43908663444791901</v>
      </c>
      <c r="AD83" s="88">
        <v>0.41866400028755069</v>
      </c>
      <c r="AE83" s="88">
        <v>0.35739609780644571</v>
      </c>
      <c r="AF83" s="88">
        <v>0.40845268320736655</v>
      </c>
      <c r="AG83" s="88">
        <v>0.40845268320736655</v>
      </c>
      <c r="AH83" s="88">
        <v>0.30633951240552487</v>
      </c>
      <c r="AI83" s="88">
        <v>0.30633951240552487</v>
      </c>
      <c r="AJ83" s="88">
        <v>0.25528292700460409</v>
      </c>
      <c r="AK83" s="88">
        <v>1.123244878820258</v>
      </c>
      <c r="AL83" s="88">
        <v>1.0211317080184164</v>
      </c>
      <c r="AM83" s="88">
        <v>0.61267902481104974</v>
      </c>
      <c r="AN83" s="88">
        <v>0.45950926860828734</v>
      </c>
      <c r="AO83" s="88">
        <v>0.61267902481104974</v>
      </c>
      <c r="AP83" s="88">
        <v>0.51056585400920818</v>
      </c>
      <c r="AQ83" s="88">
        <v>0.40845268320736655</v>
      </c>
      <c r="AR83" s="88">
        <v>0.30633951240552487</v>
      </c>
      <c r="AS83" s="88">
        <v>0.30633951240552487</v>
      </c>
      <c r="AT83" s="88">
        <v>0.53098848816957656</v>
      </c>
      <c r="AU83" s="88">
        <v>0.25528292700460409</v>
      </c>
      <c r="AV83" s="88">
        <v>0.30633951240552487</v>
      </c>
      <c r="AW83" s="88">
        <v>0.40845268320736655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18.623999999999999</v>
      </c>
      <c r="C84" s="23"/>
      <c r="D84" s="23"/>
      <c r="E84" s="23"/>
      <c r="F84" s="23"/>
      <c r="G84" s="23"/>
      <c r="H84" s="23"/>
      <c r="I84" s="23"/>
      <c r="J84" s="23">
        <v>6.1267902481104981</v>
      </c>
      <c r="K84" s="25">
        <f t="shared" si="17"/>
        <v>6.1267902481104981</v>
      </c>
      <c r="L84" s="24">
        <f t="shared" si="18"/>
        <v>9.6905399090947704</v>
      </c>
      <c r="M84" s="81">
        <f t="shared" si="19"/>
        <v>15.817330157205269</v>
      </c>
      <c r="O84" s="78">
        <f t="shared" si="20"/>
        <v>-6.1267902481104981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6.1267902481104981</v>
      </c>
      <c r="T84">
        <v>83</v>
      </c>
      <c r="U84" s="87">
        <f>IFERROR(-HLOOKUP($U$1,IEX!$W$2:$BH$98,T84,FALSE),0)</f>
        <v>0</v>
      </c>
      <c r="V84" s="88">
        <f t="shared" si="21"/>
        <v>9.6905399090947704</v>
      </c>
      <c r="W84" s="94"/>
      <c r="X84" s="88">
        <v>0</v>
      </c>
      <c r="Y84" s="88">
        <v>0.25528292700460409</v>
      </c>
      <c r="Z84" s="88">
        <v>0.30633951240552487</v>
      </c>
      <c r="AA84" s="88">
        <v>0.45950926860828734</v>
      </c>
      <c r="AB84" s="88">
        <v>1.0211317080184164</v>
      </c>
      <c r="AC84" s="88">
        <v>0.43908663444791901</v>
      </c>
      <c r="AD84" s="88">
        <v>0.41866400028755069</v>
      </c>
      <c r="AE84" s="88">
        <v>0.35739609780644571</v>
      </c>
      <c r="AF84" s="88">
        <v>0.40845268320736655</v>
      </c>
      <c r="AG84" s="88">
        <v>0.40845268320736655</v>
      </c>
      <c r="AH84" s="88">
        <v>0.30633951240552487</v>
      </c>
      <c r="AI84" s="88">
        <v>0.30633951240552487</v>
      </c>
      <c r="AJ84" s="88">
        <v>0.25528292700460409</v>
      </c>
      <c r="AK84" s="88">
        <v>1.123244878820258</v>
      </c>
      <c r="AL84" s="88">
        <v>1.0211317080184164</v>
      </c>
      <c r="AM84" s="88">
        <v>0.61267902481104974</v>
      </c>
      <c r="AN84" s="88">
        <v>0.45950926860828734</v>
      </c>
      <c r="AO84" s="88">
        <v>0.61267902481104974</v>
      </c>
      <c r="AP84" s="88">
        <v>0.51056585400920818</v>
      </c>
      <c r="AQ84" s="88">
        <v>0.40845268320736655</v>
      </c>
      <c r="AR84" s="88">
        <v>0.30633951240552487</v>
      </c>
      <c r="AS84" s="88">
        <v>0.30633951240552487</v>
      </c>
      <c r="AT84" s="88">
        <v>0.53098848816957656</v>
      </c>
      <c r="AU84" s="88">
        <v>0.25528292700460409</v>
      </c>
      <c r="AV84" s="88">
        <v>0.30633951240552487</v>
      </c>
      <c r="AW84" s="88">
        <v>0.40845268320736655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18.872</v>
      </c>
      <c r="C85" s="23"/>
      <c r="D85" s="23"/>
      <c r="E85" s="23"/>
      <c r="F85" s="23"/>
      <c r="G85" s="23"/>
      <c r="H85" s="23"/>
      <c r="I85" s="23"/>
      <c r="J85" s="23">
        <v>6.1267902481104981</v>
      </c>
      <c r="K85" s="25">
        <f t="shared" si="17"/>
        <v>6.1267902481104981</v>
      </c>
      <c r="L85" s="24">
        <f t="shared" si="18"/>
        <v>9.6905399090947704</v>
      </c>
      <c r="M85" s="81">
        <f t="shared" si="19"/>
        <v>15.817330157205269</v>
      </c>
      <c r="O85" s="78">
        <f t="shared" si="20"/>
        <v>-6.1267902481104981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6.1267902481104981</v>
      </c>
      <c r="T85">
        <v>84</v>
      </c>
      <c r="U85" s="87">
        <f>IFERROR(-HLOOKUP($U$1,IEX!$W$2:$BH$98,T85,FALSE),0)</f>
        <v>0</v>
      </c>
      <c r="V85" s="88">
        <f t="shared" si="21"/>
        <v>9.6905399090947704</v>
      </c>
      <c r="W85" s="94"/>
      <c r="X85" s="88">
        <v>0</v>
      </c>
      <c r="Y85" s="88">
        <v>0.25528292700460409</v>
      </c>
      <c r="Z85" s="88">
        <v>0.30633951240552487</v>
      </c>
      <c r="AA85" s="88">
        <v>0.45950926860828734</v>
      </c>
      <c r="AB85" s="88">
        <v>1.0211317080184164</v>
      </c>
      <c r="AC85" s="88">
        <v>0.43908663444791901</v>
      </c>
      <c r="AD85" s="88">
        <v>0.41866400028755069</v>
      </c>
      <c r="AE85" s="88">
        <v>0.35739609780644571</v>
      </c>
      <c r="AF85" s="88">
        <v>0.40845268320736655</v>
      </c>
      <c r="AG85" s="88">
        <v>0.40845268320736655</v>
      </c>
      <c r="AH85" s="88">
        <v>0.30633951240552487</v>
      </c>
      <c r="AI85" s="88">
        <v>0.30633951240552487</v>
      </c>
      <c r="AJ85" s="88">
        <v>0.25528292700460409</v>
      </c>
      <c r="AK85" s="88">
        <v>1.123244878820258</v>
      </c>
      <c r="AL85" s="88">
        <v>1.0211317080184164</v>
      </c>
      <c r="AM85" s="88">
        <v>0.61267902481104974</v>
      </c>
      <c r="AN85" s="88">
        <v>0.45950926860828734</v>
      </c>
      <c r="AO85" s="88">
        <v>0.61267902481104974</v>
      </c>
      <c r="AP85" s="88">
        <v>0.51056585400920818</v>
      </c>
      <c r="AQ85" s="88">
        <v>0.40845268320736655</v>
      </c>
      <c r="AR85" s="88">
        <v>0.30633951240552487</v>
      </c>
      <c r="AS85" s="88">
        <v>0.30633951240552487</v>
      </c>
      <c r="AT85" s="88">
        <v>0.53098848816957656</v>
      </c>
      <c r="AU85" s="88">
        <v>0.25528292700460409</v>
      </c>
      <c r="AV85" s="88">
        <v>0.30633951240552487</v>
      </c>
      <c r="AW85" s="88">
        <v>0.40845268320736655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18.795999999999999</v>
      </c>
      <c r="C86" s="23"/>
      <c r="D86" s="23"/>
      <c r="E86" s="23"/>
      <c r="F86" s="23"/>
      <c r="G86" s="23"/>
      <c r="H86" s="23"/>
      <c r="I86" s="23"/>
      <c r="J86" s="23">
        <v>6.1267902481104981</v>
      </c>
      <c r="K86" s="25">
        <f t="shared" si="17"/>
        <v>6.1267902481104981</v>
      </c>
      <c r="L86" s="24">
        <f t="shared" si="18"/>
        <v>9.6905399090947704</v>
      </c>
      <c r="M86" s="81">
        <f t="shared" si="19"/>
        <v>15.817330157205269</v>
      </c>
      <c r="O86" s="78">
        <f t="shared" si="20"/>
        <v>-6.1267902481104981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6.1267902481104981</v>
      </c>
      <c r="T86">
        <v>85</v>
      </c>
      <c r="U86" s="87">
        <f>IFERROR(-HLOOKUP($U$1,IEX!$W$2:$BH$98,T86,FALSE),0)</f>
        <v>0</v>
      </c>
      <c r="V86" s="88">
        <f t="shared" si="21"/>
        <v>9.6905399090947704</v>
      </c>
      <c r="W86" s="94"/>
      <c r="X86" s="88">
        <v>0</v>
      </c>
      <c r="Y86" s="88">
        <v>0.25528292700460409</v>
      </c>
      <c r="Z86" s="88">
        <v>0.30633951240552487</v>
      </c>
      <c r="AA86" s="88">
        <v>0.45950926860828734</v>
      </c>
      <c r="AB86" s="88">
        <v>1.0211317080184164</v>
      </c>
      <c r="AC86" s="88">
        <v>0.43908663444791901</v>
      </c>
      <c r="AD86" s="88">
        <v>0.41866400028755069</v>
      </c>
      <c r="AE86" s="88">
        <v>0.35739609780644571</v>
      </c>
      <c r="AF86" s="88">
        <v>0.40845268320736655</v>
      </c>
      <c r="AG86" s="88">
        <v>0.40845268320736655</v>
      </c>
      <c r="AH86" s="88">
        <v>0.30633951240552487</v>
      </c>
      <c r="AI86" s="88">
        <v>0.30633951240552487</v>
      </c>
      <c r="AJ86" s="88">
        <v>0.25528292700460409</v>
      </c>
      <c r="AK86" s="88">
        <v>1.123244878820258</v>
      </c>
      <c r="AL86" s="88">
        <v>1.0211317080184164</v>
      </c>
      <c r="AM86" s="88">
        <v>0.61267902481104974</v>
      </c>
      <c r="AN86" s="88">
        <v>0.45950926860828734</v>
      </c>
      <c r="AO86" s="88">
        <v>0.61267902481104974</v>
      </c>
      <c r="AP86" s="88">
        <v>0.51056585400920818</v>
      </c>
      <c r="AQ86" s="88">
        <v>0.40845268320736655</v>
      </c>
      <c r="AR86" s="88">
        <v>0.30633951240552487</v>
      </c>
      <c r="AS86" s="88">
        <v>0.30633951240552487</v>
      </c>
      <c r="AT86" s="88">
        <v>0.53098848816957656</v>
      </c>
      <c r="AU86" s="88">
        <v>0.25528292700460409</v>
      </c>
      <c r="AV86" s="88">
        <v>0.30633951240552487</v>
      </c>
      <c r="AW86" s="88">
        <v>0.40845268320736655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18.335999999999999</v>
      </c>
      <c r="C87" s="23"/>
      <c r="D87" s="23"/>
      <c r="E87" s="23"/>
      <c r="F87" s="23"/>
      <c r="G87" s="23"/>
      <c r="H87" s="23"/>
      <c r="I87" s="23"/>
      <c r="J87" s="23">
        <v>6.1267902481104981</v>
      </c>
      <c r="K87" s="25">
        <f t="shared" si="17"/>
        <v>6.1267902481104981</v>
      </c>
      <c r="L87" s="24">
        <f t="shared" si="18"/>
        <v>9.6905399090947704</v>
      </c>
      <c r="M87" s="81">
        <f t="shared" si="19"/>
        <v>15.817330157205269</v>
      </c>
      <c r="O87" s="78">
        <f t="shared" si="20"/>
        <v>-6.1267902481104981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6.1267902481104981</v>
      </c>
      <c r="T87">
        <v>86</v>
      </c>
      <c r="U87" s="87">
        <f>IFERROR(-HLOOKUP($U$1,IEX!$W$2:$BH$98,T87,FALSE),0)</f>
        <v>0</v>
      </c>
      <c r="V87" s="88">
        <f t="shared" si="21"/>
        <v>9.6905399090947704</v>
      </c>
      <c r="W87" s="94"/>
      <c r="X87" s="88">
        <v>0</v>
      </c>
      <c r="Y87" s="88">
        <v>0.25528292700460409</v>
      </c>
      <c r="Z87" s="88">
        <v>0.30633951240552487</v>
      </c>
      <c r="AA87" s="88">
        <v>0.45950926860828734</v>
      </c>
      <c r="AB87" s="88">
        <v>1.0211317080184164</v>
      </c>
      <c r="AC87" s="88">
        <v>0.43908663444791901</v>
      </c>
      <c r="AD87" s="88">
        <v>0.41866400028755069</v>
      </c>
      <c r="AE87" s="88">
        <v>0.35739609780644571</v>
      </c>
      <c r="AF87" s="88">
        <v>0.40845268320736655</v>
      </c>
      <c r="AG87" s="88">
        <v>0.40845268320736655</v>
      </c>
      <c r="AH87" s="88">
        <v>0.30633951240552487</v>
      </c>
      <c r="AI87" s="88">
        <v>0.30633951240552487</v>
      </c>
      <c r="AJ87" s="88">
        <v>0.25528292700460409</v>
      </c>
      <c r="AK87" s="88">
        <v>1.123244878820258</v>
      </c>
      <c r="AL87" s="88">
        <v>1.0211317080184164</v>
      </c>
      <c r="AM87" s="88">
        <v>0.61267902481104974</v>
      </c>
      <c r="AN87" s="88">
        <v>0.45950926860828734</v>
      </c>
      <c r="AO87" s="88">
        <v>0.61267902481104974</v>
      </c>
      <c r="AP87" s="88">
        <v>0.51056585400920818</v>
      </c>
      <c r="AQ87" s="88">
        <v>0.40845268320736655</v>
      </c>
      <c r="AR87" s="88">
        <v>0.30633951240552487</v>
      </c>
      <c r="AS87" s="88">
        <v>0.30633951240552487</v>
      </c>
      <c r="AT87" s="88">
        <v>0.53098848816957656</v>
      </c>
      <c r="AU87" s="88">
        <v>0.25528292700460409</v>
      </c>
      <c r="AV87" s="88">
        <v>0.30633951240552487</v>
      </c>
      <c r="AW87" s="88">
        <v>0.40845268320736655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16.684000000000001</v>
      </c>
      <c r="C88" s="23"/>
      <c r="D88" s="23"/>
      <c r="E88" s="23"/>
      <c r="F88" s="23"/>
      <c r="G88" s="23"/>
      <c r="H88" s="23"/>
      <c r="I88" s="23"/>
      <c r="J88" s="23">
        <v>5.7006833712984051</v>
      </c>
      <c r="K88" s="25">
        <f t="shared" si="17"/>
        <v>5.7006833712984051</v>
      </c>
      <c r="L88" s="24">
        <f t="shared" si="18"/>
        <v>9.016580865603645</v>
      </c>
      <c r="M88" s="81">
        <f t="shared" si="19"/>
        <v>14.71726423690205</v>
      </c>
      <c r="O88" s="78">
        <f t="shared" si="20"/>
        <v>-5.7006833712984051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5.7006833712984051</v>
      </c>
      <c r="T88">
        <v>87</v>
      </c>
      <c r="U88" s="87">
        <f>IFERROR(-HLOOKUP($U$1,IEX!$W$2:$BH$98,T88,FALSE),0)</f>
        <v>0</v>
      </c>
      <c r="V88" s="88">
        <f t="shared" si="21"/>
        <v>9.016580865603645</v>
      </c>
      <c r="W88" s="94"/>
      <c r="X88" s="88">
        <v>0</v>
      </c>
      <c r="Y88" s="88">
        <v>0.23752847380410025</v>
      </c>
      <c r="Z88" s="88">
        <v>0.28503416856492025</v>
      </c>
      <c r="AA88" s="88">
        <v>0.42755125284738038</v>
      </c>
      <c r="AB88" s="88">
        <v>0.95011389521640099</v>
      </c>
      <c r="AC88" s="88">
        <v>0.40854897494305242</v>
      </c>
      <c r="AD88" s="88">
        <v>0.38954669703872435</v>
      </c>
      <c r="AE88" s="88">
        <v>0.33253986332574037</v>
      </c>
      <c r="AF88" s="88">
        <v>0.38004555808656038</v>
      </c>
      <c r="AG88" s="88">
        <v>0.38004555808656038</v>
      </c>
      <c r="AH88" s="88">
        <v>0.28503416856492025</v>
      </c>
      <c r="AI88" s="88">
        <v>0.28503416856492025</v>
      </c>
      <c r="AJ88" s="88">
        <v>0.23752847380410025</v>
      </c>
      <c r="AK88" s="88">
        <v>1.0451252847380412</v>
      </c>
      <c r="AL88" s="88">
        <v>0.95011389521640099</v>
      </c>
      <c r="AM88" s="88">
        <v>0.57006833712984051</v>
      </c>
      <c r="AN88" s="88">
        <v>0.42755125284738038</v>
      </c>
      <c r="AO88" s="88">
        <v>0.57006833712984051</v>
      </c>
      <c r="AP88" s="88">
        <v>0.4750569476082005</v>
      </c>
      <c r="AQ88" s="88">
        <v>0.38004555808656038</v>
      </c>
      <c r="AR88" s="88">
        <v>0.28503416856492025</v>
      </c>
      <c r="AS88" s="88">
        <v>0.28503416856492025</v>
      </c>
      <c r="AT88" s="88">
        <v>0.49405922551252851</v>
      </c>
      <c r="AU88" s="88">
        <v>0.23752847380410025</v>
      </c>
      <c r="AV88" s="88">
        <v>0.28503416856492025</v>
      </c>
      <c r="AW88" s="88">
        <v>0.38004555808656038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17.568000000000001</v>
      </c>
      <c r="C89" s="23"/>
      <c r="D89" s="23"/>
      <c r="E89" s="23"/>
      <c r="F89" s="23"/>
      <c r="G89" s="23"/>
      <c r="H89" s="23"/>
      <c r="I89" s="23"/>
      <c r="J89" s="23">
        <v>6.0027334851936223</v>
      </c>
      <c r="K89" s="25">
        <f t="shared" si="17"/>
        <v>6.0027334851936223</v>
      </c>
      <c r="L89" s="24">
        <f t="shared" si="18"/>
        <v>9.4943234624145791</v>
      </c>
      <c r="M89" s="81">
        <f t="shared" si="19"/>
        <v>15.497056947608201</v>
      </c>
      <c r="O89" s="78">
        <f t="shared" si="20"/>
        <v>-6.0027334851936223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6.0027334851936223</v>
      </c>
      <c r="T89">
        <v>88</v>
      </c>
      <c r="U89" s="87">
        <f>IFERROR(-HLOOKUP($U$1,IEX!$W$2:$BH$98,T89,FALSE),0)</f>
        <v>0</v>
      </c>
      <c r="V89" s="88">
        <f t="shared" si="21"/>
        <v>9.4943234624145791</v>
      </c>
      <c r="W89" s="94"/>
      <c r="X89" s="88">
        <v>0</v>
      </c>
      <c r="Y89" s="88">
        <v>0.25011389521640093</v>
      </c>
      <c r="Z89" s="88">
        <v>0.3001366742596811</v>
      </c>
      <c r="AA89" s="88">
        <v>0.45020501138952163</v>
      </c>
      <c r="AB89" s="88">
        <v>1.0004555808656037</v>
      </c>
      <c r="AC89" s="88">
        <v>0.43019589977220957</v>
      </c>
      <c r="AD89" s="88">
        <v>0.41018678815489751</v>
      </c>
      <c r="AE89" s="88">
        <v>0.35015945330296133</v>
      </c>
      <c r="AF89" s="88">
        <v>0.40018223234624151</v>
      </c>
      <c r="AG89" s="88">
        <v>0.40018223234624151</v>
      </c>
      <c r="AH89" s="88">
        <v>0.3001366742596811</v>
      </c>
      <c r="AI89" s="88">
        <v>0.3001366742596811</v>
      </c>
      <c r="AJ89" s="88">
        <v>0.25011389521640093</v>
      </c>
      <c r="AK89" s="88">
        <v>1.1005011389521642</v>
      </c>
      <c r="AL89" s="88">
        <v>1.0004555808656037</v>
      </c>
      <c r="AM89" s="88">
        <v>0.6002733485193622</v>
      </c>
      <c r="AN89" s="88">
        <v>0.45020501138952163</v>
      </c>
      <c r="AO89" s="88">
        <v>0.6002733485193622</v>
      </c>
      <c r="AP89" s="88">
        <v>0.50022779043280186</v>
      </c>
      <c r="AQ89" s="88">
        <v>0.40018223234624151</v>
      </c>
      <c r="AR89" s="88">
        <v>0.3001366742596811</v>
      </c>
      <c r="AS89" s="88">
        <v>0.3001366742596811</v>
      </c>
      <c r="AT89" s="88">
        <v>0.52023690205011397</v>
      </c>
      <c r="AU89" s="88">
        <v>0.25011389521640093</v>
      </c>
      <c r="AV89" s="88">
        <v>0.3001366742596811</v>
      </c>
      <c r="AW89" s="88">
        <v>0.40018223234624151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18.047999999999998</v>
      </c>
      <c r="C90" s="23"/>
      <c r="D90" s="23"/>
      <c r="E90" s="23"/>
      <c r="F90" s="23"/>
      <c r="G90" s="23"/>
      <c r="H90" s="23"/>
      <c r="I90" s="23"/>
      <c r="J90" s="23">
        <v>6.1267902481104981</v>
      </c>
      <c r="K90" s="25">
        <f t="shared" si="17"/>
        <v>6.1267902481104981</v>
      </c>
      <c r="L90" s="24">
        <f t="shared" si="18"/>
        <v>9.6905399090947704</v>
      </c>
      <c r="M90" s="81">
        <f t="shared" si="19"/>
        <v>15.817330157205269</v>
      </c>
      <c r="O90" s="78">
        <f t="shared" si="20"/>
        <v>-6.1267902481104981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6.1267902481104981</v>
      </c>
      <c r="T90">
        <v>89</v>
      </c>
      <c r="U90" s="87">
        <f>IFERROR(-HLOOKUP($U$1,IEX!$W$2:$BH$98,T90,FALSE),0)</f>
        <v>0</v>
      </c>
      <c r="V90" s="88">
        <f t="shared" si="21"/>
        <v>9.6905399090947704</v>
      </c>
      <c r="W90" s="94"/>
      <c r="X90" s="88">
        <v>0</v>
      </c>
      <c r="Y90" s="88">
        <v>0.25528292700460409</v>
      </c>
      <c r="Z90" s="88">
        <v>0.30633951240552487</v>
      </c>
      <c r="AA90" s="88">
        <v>0.45950926860828734</v>
      </c>
      <c r="AB90" s="88">
        <v>1.0211317080184164</v>
      </c>
      <c r="AC90" s="88">
        <v>0.43908663444791901</v>
      </c>
      <c r="AD90" s="88">
        <v>0.41866400028755069</v>
      </c>
      <c r="AE90" s="88">
        <v>0.35739609780644571</v>
      </c>
      <c r="AF90" s="88">
        <v>0.40845268320736655</v>
      </c>
      <c r="AG90" s="88">
        <v>0.40845268320736655</v>
      </c>
      <c r="AH90" s="88">
        <v>0.30633951240552487</v>
      </c>
      <c r="AI90" s="88">
        <v>0.30633951240552487</v>
      </c>
      <c r="AJ90" s="88">
        <v>0.25528292700460409</v>
      </c>
      <c r="AK90" s="88">
        <v>1.123244878820258</v>
      </c>
      <c r="AL90" s="88">
        <v>1.0211317080184164</v>
      </c>
      <c r="AM90" s="88">
        <v>0.61267902481104974</v>
      </c>
      <c r="AN90" s="88">
        <v>0.45950926860828734</v>
      </c>
      <c r="AO90" s="88">
        <v>0.61267902481104974</v>
      </c>
      <c r="AP90" s="88">
        <v>0.51056585400920818</v>
      </c>
      <c r="AQ90" s="88">
        <v>0.40845268320736655</v>
      </c>
      <c r="AR90" s="88">
        <v>0.30633951240552487</v>
      </c>
      <c r="AS90" s="88">
        <v>0.30633951240552487</v>
      </c>
      <c r="AT90" s="88">
        <v>0.53098848816957656</v>
      </c>
      <c r="AU90" s="88">
        <v>0.25528292700460409</v>
      </c>
      <c r="AV90" s="88">
        <v>0.30633951240552487</v>
      </c>
      <c r="AW90" s="88">
        <v>0.40845268320736655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17.356000000000002</v>
      </c>
      <c r="C91" s="23"/>
      <c r="D91" s="23"/>
      <c r="E91" s="23"/>
      <c r="F91" s="23"/>
      <c r="G91" s="23"/>
      <c r="H91" s="23"/>
      <c r="I91" s="23"/>
      <c r="J91" s="23">
        <v>5.9302961275626433</v>
      </c>
      <c r="K91" s="25">
        <f t="shared" si="17"/>
        <v>5.9302961275626433</v>
      </c>
      <c r="L91" s="24">
        <f t="shared" si="18"/>
        <v>9.3797517084282465</v>
      </c>
      <c r="M91" s="81">
        <f t="shared" si="19"/>
        <v>15.31004783599089</v>
      </c>
      <c r="O91" s="78">
        <f t="shared" si="20"/>
        <v>-5.9302961275626433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5.9302961275626433</v>
      </c>
      <c r="T91">
        <v>90</v>
      </c>
      <c r="U91" s="87">
        <f>IFERROR(-HLOOKUP($U$1,IEX!$W$2:$BH$98,T91,FALSE),0)</f>
        <v>0</v>
      </c>
      <c r="V91" s="88">
        <f t="shared" si="21"/>
        <v>9.3797517084282465</v>
      </c>
      <c r="W91" s="94"/>
      <c r="X91" s="88">
        <v>0</v>
      </c>
      <c r="Y91" s="88">
        <v>0.24709567198177679</v>
      </c>
      <c r="Z91" s="88">
        <v>0.2965148063781321</v>
      </c>
      <c r="AA91" s="88">
        <v>0.44477220956719821</v>
      </c>
      <c r="AB91" s="88">
        <v>0.98838268792710715</v>
      </c>
      <c r="AC91" s="88">
        <v>0.42500455580865604</v>
      </c>
      <c r="AD91" s="88">
        <v>0.40523690205011392</v>
      </c>
      <c r="AE91" s="88">
        <v>0.34593394077448747</v>
      </c>
      <c r="AF91" s="88">
        <v>0.39535307517084284</v>
      </c>
      <c r="AG91" s="88">
        <v>0.39535307517084284</v>
      </c>
      <c r="AH91" s="88">
        <v>0.2965148063781321</v>
      </c>
      <c r="AI91" s="88">
        <v>0.2965148063781321</v>
      </c>
      <c r="AJ91" s="88">
        <v>0.24709567198177679</v>
      </c>
      <c r="AK91" s="88">
        <v>1.0872209567198179</v>
      </c>
      <c r="AL91" s="88">
        <v>0.98838268792710715</v>
      </c>
      <c r="AM91" s="88">
        <v>0.5930296127562642</v>
      </c>
      <c r="AN91" s="88">
        <v>0.44477220956719821</v>
      </c>
      <c r="AO91" s="88">
        <v>0.5930296127562642</v>
      </c>
      <c r="AP91" s="88">
        <v>0.49419134396355358</v>
      </c>
      <c r="AQ91" s="88">
        <v>0.39535307517084284</v>
      </c>
      <c r="AR91" s="88">
        <v>0.2965148063781321</v>
      </c>
      <c r="AS91" s="88">
        <v>0.2965148063781321</v>
      </c>
      <c r="AT91" s="88">
        <v>0.51395899772209575</v>
      </c>
      <c r="AU91" s="88">
        <v>0.24709567198177679</v>
      </c>
      <c r="AV91" s="88">
        <v>0.2965148063781321</v>
      </c>
      <c r="AW91" s="88">
        <v>0.39535307517084284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17.911999999999999</v>
      </c>
      <c r="C92" s="23"/>
      <c r="D92" s="23"/>
      <c r="E92" s="23"/>
      <c r="F92" s="23"/>
      <c r="G92" s="23"/>
      <c r="H92" s="23"/>
      <c r="I92" s="23"/>
      <c r="J92" s="23">
        <v>6.120273348519361</v>
      </c>
      <c r="K92" s="25">
        <f t="shared" si="17"/>
        <v>6.120273348519361</v>
      </c>
      <c r="L92" s="24">
        <f t="shared" si="18"/>
        <v>9.6802323462414552</v>
      </c>
      <c r="M92" s="81">
        <f t="shared" si="19"/>
        <v>15.800505694760815</v>
      </c>
      <c r="O92" s="78">
        <f t="shared" si="20"/>
        <v>-6.120273348519361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6.120273348519361</v>
      </c>
      <c r="T92">
        <v>91</v>
      </c>
      <c r="U92" s="87">
        <f>IFERROR(-HLOOKUP($U$1,IEX!$W$2:$BH$98,T92,FALSE),0)</f>
        <v>0</v>
      </c>
      <c r="V92" s="88">
        <f t="shared" si="21"/>
        <v>9.6802323462414552</v>
      </c>
      <c r="W92" s="94"/>
      <c r="X92" s="88">
        <v>0</v>
      </c>
      <c r="Y92" s="88">
        <v>0.25501138952164004</v>
      </c>
      <c r="Z92" s="88">
        <v>0.30601366742596808</v>
      </c>
      <c r="AA92" s="88">
        <v>0.45902050113895204</v>
      </c>
      <c r="AB92" s="88">
        <v>1.0200455580865602</v>
      </c>
      <c r="AC92" s="88">
        <v>0.43861958997722089</v>
      </c>
      <c r="AD92" s="88">
        <v>0.41821867881548974</v>
      </c>
      <c r="AE92" s="88">
        <v>0.35701594533029612</v>
      </c>
      <c r="AF92" s="88">
        <v>0.40801822323462411</v>
      </c>
      <c r="AG92" s="88">
        <v>0.40801822323462411</v>
      </c>
      <c r="AH92" s="88">
        <v>0.30601366742596808</v>
      </c>
      <c r="AI92" s="88">
        <v>0.30601366742596808</v>
      </c>
      <c r="AJ92" s="88">
        <v>0.25501138952164004</v>
      </c>
      <c r="AK92" s="88">
        <v>1.1220501138952164</v>
      </c>
      <c r="AL92" s="88">
        <v>1.0200455580865602</v>
      </c>
      <c r="AM92" s="88">
        <v>0.61202733485193617</v>
      </c>
      <c r="AN92" s="88">
        <v>0.45902050113895204</v>
      </c>
      <c r="AO92" s="88">
        <v>0.61202733485193617</v>
      </c>
      <c r="AP92" s="88">
        <v>0.51002277904328008</v>
      </c>
      <c r="AQ92" s="88">
        <v>0.40801822323462411</v>
      </c>
      <c r="AR92" s="88">
        <v>0.30601366742596808</v>
      </c>
      <c r="AS92" s="88">
        <v>0.30601366742596808</v>
      </c>
      <c r="AT92" s="88">
        <v>0.53042369020501146</v>
      </c>
      <c r="AU92" s="88">
        <v>0.25501138952164004</v>
      </c>
      <c r="AV92" s="88">
        <v>0.30601366742596808</v>
      </c>
      <c r="AW92" s="88">
        <v>0.40801822323462411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17.012</v>
      </c>
      <c r="C93" s="23"/>
      <c r="D93" s="23"/>
      <c r="E93" s="23"/>
      <c r="F93" s="23"/>
      <c r="G93" s="23"/>
      <c r="H93" s="23"/>
      <c r="I93" s="23"/>
      <c r="J93" s="23">
        <v>5.8127562642369019</v>
      </c>
      <c r="K93" s="25">
        <f t="shared" si="17"/>
        <v>5.8127562642369019</v>
      </c>
      <c r="L93" s="24">
        <f t="shared" si="18"/>
        <v>9.1938428246013668</v>
      </c>
      <c r="M93" s="81">
        <f t="shared" si="19"/>
        <v>15.006599088838268</v>
      </c>
      <c r="O93" s="78">
        <f t="shared" si="20"/>
        <v>-5.8127562642369019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5.8127562642369019</v>
      </c>
      <c r="T93">
        <v>92</v>
      </c>
      <c r="U93" s="87">
        <f>IFERROR(-HLOOKUP($U$1,IEX!$W$2:$BH$98,T93,FALSE),0)</f>
        <v>0</v>
      </c>
      <c r="V93" s="88">
        <f t="shared" si="21"/>
        <v>9.1938428246013668</v>
      </c>
      <c r="W93" s="94"/>
      <c r="X93" s="88">
        <v>0</v>
      </c>
      <c r="Y93" s="88">
        <v>0.24219817767653759</v>
      </c>
      <c r="Z93" s="88">
        <v>0.29063781321184512</v>
      </c>
      <c r="AA93" s="88">
        <v>0.43595671981776762</v>
      </c>
      <c r="AB93" s="88">
        <v>0.96879271070615036</v>
      </c>
      <c r="AC93" s="88">
        <v>0.41658086560364466</v>
      </c>
      <c r="AD93" s="88">
        <v>0.39720501138952163</v>
      </c>
      <c r="AE93" s="88">
        <v>0.33907744874715262</v>
      </c>
      <c r="AF93" s="88">
        <v>0.38751708428246018</v>
      </c>
      <c r="AG93" s="88">
        <v>0.38751708428246018</v>
      </c>
      <c r="AH93" s="88">
        <v>0.29063781321184512</v>
      </c>
      <c r="AI93" s="88">
        <v>0.29063781321184512</v>
      </c>
      <c r="AJ93" s="88">
        <v>0.24219817767653759</v>
      </c>
      <c r="AK93" s="88">
        <v>1.0656719817767653</v>
      </c>
      <c r="AL93" s="88">
        <v>0.96879271070615036</v>
      </c>
      <c r="AM93" s="88">
        <v>0.58127562642369024</v>
      </c>
      <c r="AN93" s="88">
        <v>0.43595671981776762</v>
      </c>
      <c r="AO93" s="88">
        <v>0.58127562642369024</v>
      </c>
      <c r="AP93" s="88">
        <v>0.48439635535307518</v>
      </c>
      <c r="AQ93" s="88">
        <v>0.38751708428246018</v>
      </c>
      <c r="AR93" s="88">
        <v>0.29063781321184512</v>
      </c>
      <c r="AS93" s="88">
        <v>0.29063781321184512</v>
      </c>
      <c r="AT93" s="88">
        <v>0.50377220956719826</v>
      </c>
      <c r="AU93" s="88">
        <v>0.24219817767653759</v>
      </c>
      <c r="AV93" s="88">
        <v>0.29063781321184512</v>
      </c>
      <c r="AW93" s="88">
        <v>0.38751708428246018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17.512</v>
      </c>
      <c r="C94" s="23"/>
      <c r="D94" s="23"/>
      <c r="E94" s="23"/>
      <c r="F94" s="23"/>
      <c r="G94" s="23"/>
      <c r="H94" s="23"/>
      <c r="I94" s="23"/>
      <c r="J94" s="23">
        <v>5.9835990888382682</v>
      </c>
      <c r="K94" s="25">
        <f t="shared" si="17"/>
        <v>5.9835990888382682</v>
      </c>
      <c r="L94" s="24">
        <f t="shared" si="18"/>
        <v>9.4640592255125267</v>
      </c>
      <c r="M94" s="81">
        <f t="shared" si="19"/>
        <v>15.447658314350795</v>
      </c>
      <c r="O94" s="78">
        <f t="shared" si="20"/>
        <v>-5.9835990888382682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5.9835990888382682</v>
      </c>
      <c r="T94">
        <v>93</v>
      </c>
      <c r="U94" s="87">
        <f>IFERROR(-HLOOKUP($U$1,IEX!$W$2:$BH$98,T94,FALSE),0)</f>
        <v>0</v>
      </c>
      <c r="V94" s="88">
        <f t="shared" si="21"/>
        <v>9.4640592255125267</v>
      </c>
      <c r="W94" s="94"/>
      <c r="X94" s="88">
        <v>0</v>
      </c>
      <c r="Y94" s="88">
        <v>0.24931662870159452</v>
      </c>
      <c r="Z94" s="88">
        <v>0.29917995444191342</v>
      </c>
      <c r="AA94" s="88">
        <v>0.4487699316628701</v>
      </c>
      <c r="AB94" s="88">
        <v>0.99726651480637807</v>
      </c>
      <c r="AC94" s="88">
        <v>0.42882460136674255</v>
      </c>
      <c r="AD94" s="88">
        <v>0.408879271070615</v>
      </c>
      <c r="AE94" s="88">
        <v>0.3490432801822323</v>
      </c>
      <c r="AF94" s="88">
        <v>0.39890660592255123</v>
      </c>
      <c r="AG94" s="88">
        <v>0.39890660592255123</v>
      </c>
      <c r="AH94" s="88">
        <v>0.29917995444191342</v>
      </c>
      <c r="AI94" s="88">
        <v>0.29917995444191342</v>
      </c>
      <c r="AJ94" s="88">
        <v>0.24931662870159452</v>
      </c>
      <c r="AK94" s="88">
        <v>1.096993166287016</v>
      </c>
      <c r="AL94" s="88">
        <v>0.99726651480637807</v>
      </c>
      <c r="AM94" s="88">
        <v>0.59835990888382684</v>
      </c>
      <c r="AN94" s="88">
        <v>0.4487699316628701</v>
      </c>
      <c r="AO94" s="88">
        <v>0.59835990888382684</v>
      </c>
      <c r="AP94" s="88">
        <v>0.49863325740318903</v>
      </c>
      <c r="AQ94" s="88">
        <v>0.39890660592255123</v>
      </c>
      <c r="AR94" s="88">
        <v>0.29917995444191342</v>
      </c>
      <c r="AS94" s="88">
        <v>0.29917995444191342</v>
      </c>
      <c r="AT94" s="88">
        <v>0.51857858769931675</v>
      </c>
      <c r="AU94" s="88">
        <v>0.24931662870159452</v>
      </c>
      <c r="AV94" s="88">
        <v>0.29917995444191342</v>
      </c>
      <c r="AW94" s="88">
        <v>0.39890660592255123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17.224</v>
      </c>
      <c r="C95" s="23"/>
      <c r="D95" s="23"/>
      <c r="E95" s="23"/>
      <c r="F95" s="23"/>
      <c r="G95" s="23"/>
      <c r="H95" s="23"/>
      <c r="I95" s="23"/>
      <c r="J95" s="23">
        <v>5.8851936218678818</v>
      </c>
      <c r="K95" s="25">
        <f t="shared" si="17"/>
        <v>5.8851936218678818</v>
      </c>
      <c r="L95" s="24">
        <f t="shared" si="18"/>
        <v>9.3084145785876977</v>
      </c>
      <c r="M95" s="81">
        <f t="shared" si="19"/>
        <v>15.193608200455579</v>
      </c>
      <c r="O95" s="78">
        <f t="shared" si="20"/>
        <v>-5.8851936218678818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5.8851936218678818</v>
      </c>
      <c r="T95">
        <v>94</v>
      </c>
      <c r="U95" s="87">
        <f>IFERROR(-HLOOKUP($U$1,IEX!$W$2:$BH$98,T95,FALSE),0)</f>
        <v>0</v>
      </c>
      <c r="V95" s="88">
        <f t="shared" si="21"/>
        <v>9.3084145785876977</v>
      </c>
      <c r="W95" s="94"/>
      <c r="X95" s="88">
        <v>0</v>
      </c>
      <c r="Y95" s="88">
        <v>0.2452164009111617</v>
      </c>
      <c r="Z95" s="88">
        <v>0.29425968109339407</v>
      </c>
      <c r="AA95" s="88">
        <v>0.4413895216400911</v>
      </c>
      <c r="AB95" s="88">
        <v>0.98086560364464681</v>
      </c>
      <c r="AC95" s="88">
        <v>0.42177220956719813</v>
      </c>
      <c r="AD95" s="88">
        <v>0.40215489749430522</v>
      </c>
      <c r="AE95" s="88">
        <v>0.34330296127562643</v>
      </c>
      <c r="AF95" s="88">
        <v>0.39234624145785879</v>
      </c>
      <c r="AG95" s="88">
        <v>0.39234624145785879</v>
      </c>
      <c r="AH95" s="88">
        <v>0.29425968109339407</v>
      </c>
      <c r="AI95" s="88">
        <v>0.29425968109339407</v>
      </c>
      <c r="AJ95" s="88">
        <v>0.2452164009111617</v>
      </c>
      <c r="AK95" s="88">
        <v>1.0789521640091118</v>
      </c>
      <c r="AL95" s="88">
        <v>0.98086560364464681</v>
      </c>
      <c r="AM95" s="88">
        <v>0.58851936218678813</v>
      </c>
      <c r="AN95" s="88">
        <v>0.4413895216400911</v>
      </c>
      <c r="AO95" s="88">
        <v>0.58851936218678813</v>
      </c>
      <c r="AP95" s="88">
        <v>0.49043280182232341</v>
      </c>
      <c r="AQ95" s="88">
        <v>0.39234624145785879</v>
      </c>
      <c r="AR95" s="88">
        <v>0.29425968109339407</v>
      </c>
      <c r="AS95" s="88">
        <v>0.29425968109339407</v>
      </c>
      <c r="AT95" s="88">
        <v>0.51005011389521648</v>
      </c>
      <c r="AU95" s="88">
        <v>0.2452164009111617</v>
      </c>
      <c r="AV95" s="88">
        <v>0.29425968109339407</v>
      </c>
      <c r="AW95" s="88">
        <v>0.39234624145785879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18.931999999999999</v>
      </c>
      <c r="C96" s="23"/>
      <c r="D96" s="23"/>
      <c r="E96" s="23"/>
      <c r="F96" s="23"/>
      <c r="G96" s="23"/>
      <c r="H96" s="23"/>
      <c r="I96" s="23"/>
      <c r="J96" s="23">
        <v>6.1267902481104981</v>
      </c>
      <c r="K96" s="25">
        <f t="shared" si="17"/>
        <v>6.1267902481104981</v>
      </c>
      <c r="L96" s="24">
        <f t="shared" si="18"/>
        <v>9.6905399090947704</v>
      </c>
      <c r="M96" s="81">
        <f t="shared" si="19"/>
        <v>15.817330157205269</v>
      </c>
      <c r="O96" s="78">
        <f t="shared" si="20"/>
        <v>-6.1267902481104981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6.1267902481104981</v>
      </c>
      <c r="T96">
        <v>95</v>
      </c>
      <c r="U96" s="87">
        <f>IFERROR(-HLOOKUP($U$1,IEX!$W$2:$BH$98,T96,FALSE),0)</f>
        <v>0</v>
      </c>
      <c r="V96" s="88">
        <f t="shared" si="21"/>
        <v>9.6905399090947704</v>
      </c>
      <c r="W96" s="94"/>
      <c r="X96" s="88">
        <v>0</v>
      </c>
      <c r="Y96" s="88">
        <v>0.25528292700460409</v>
      </c>
      <c r="Z96" s="88">
        <v>0.30633951240552487</v>
      </c>
      <c r="AA96" s="88">
        <v>0.45950926860828734</v>
      </c>
      <c r="AB96" s="88">
        <v>1.0211317080184164</v>
      </c>
      <c r="AC96" s="88">
        <v>0.43908663444791901</v>
      </c>
      <c r="AD96" s="88">
        <v>0.41866400028755069</v>
      </c>
      <c r="AE96" s="88">
        <v>0.35739609780644571</v>
      </c>
      <c r="AF96" s="88">
        <v>0.40845268320736655</v>
      </c>
      <c r="AG96" s="88">
        <v>0.40845268320736655</v>
      </c>
      <c r="AH96" s="88">
        <v>0.30633951240552487</v>
      </c>
      <c r="AI96" s="88">
        <v>0.30633951240552487</v>
      </c>
      <c r="AJ96" s="88">
        <v>0.25528292700460409</v>
      </c>
      <c r="AK96" s="88">
        <v>1.123244878820258</v>
      </c>
      <c r="AL96" s="88">
        <v>1.0211317080184164</v>
      </c>
      <c r="AM96" s="88">
        <v>0.61267902481104974</v>
      </c>
      <c r="AN96" s="88">
        <v>0.45950926860828734</v>
      </c>
      <c r="AO96" s="88">
        <v>0.61267902481104974</v>
      </c>
      <c r="AP96" s="88">
        <v>0.51056585400920818</v>
      </c>
      <c r="AQ96" s="88">
        <v>0.40845268320736655</v>
      </c>
      <c r="AR96" s="88">
        <v>0.30633951240552487</v>
      </c>
      <c r="AS96" s="88">
        <v>0.30633951240552487</v>
      </c>
      <c r="AT96" s="88">
        <v>0.53098848816957656</v>
      </c>
      <c r="AU96" s="88">
        <v>0.25528292700460409</v>
      </c>
      <c r="AV96" s="88">
        <v>0.30633951240552487</v>
      </c>
      <c r="AW96" s="88">
        <v>0.40845268320736655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18.472000000000001</v>
      </c>
      <c r="C97" s="23"/>
      <c r="D97" s="23"/>
      <c r="E97" s="23"/>
      <c r="F97" s="23"/>
      <c r="G97" s="23"/>
      <c r="H97" s="23"/>
      <c r="I97" s="23"/>
      <c r="J97" s="23">
        <v>6.1267902481104981</v>
      </c>
      <c r="K97" s="25">
        <f t="shared" si="17"/>
        <v>6.1267902481104981</v>
      </c>
      <c r="L97" s="24">
        <f t="shared" si="18"/>
        <v>9.6905399090947704</v>
      </c>
      <c r="M97" s="81">
        <f t="shared" si="19"/>
        <v>15.817330157205269</v>
      </c>
      <c r="O97" s="78">
        <f t="shared" si="20"/>
        <v>-6.1267902481104981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6.1267902481104981</v>
      </c>
      <c r="T97">
        <v>96</v>
      </c>
      <c r="U97" s="87">
        <f>IFERROR(-HLOOKUP($U$1,IEX!$W$2:$BH$98,T97,FALSE),0)</f>
        <v>0</v>
      </c>
      <c r="V97" s="88">
        <f t="shared" si="21"/>
        <v>9.6905399090947704</v>
      </c>
      <c r="W97" s="94"/>
      <c r="X97" s="88">
        <v>0</v>
      </c>
      <c r="Y97" s="88">
        <v>0.25528292700460409</v>
      </c>
      <c r="Z97" s="88">
        <v>0.30633951240552487</v>
      </c>
      <c r="AA97" s="88">
        <v>0.45950926860828734</v>
      </c>
      <c r="AB97" s="88">
        <v>1.0211317080184164</v>
      </c>
      <c r="AC97" s="88">
        <v>0.43908663444791901</v>
      </c>
      <c r="AD97" s="88">
        <v>0.41866400028755069</v>
      </c>
      <c r="AE97" s="88">
        <v>0.35739609780644571</v>
      </c>
      <c r="AF97" s="88">
        <v>0.40845268320736655</v>
      </c>
      <c r="AG97" s="88">
        <v>0.40845268320736655</v>
      </c>
      <c r="AH97" s="88">
        <v>0.30633951240552487</v>
      </c>
      <c r="AI97" s="88">
        <v>0.30633951240552487</v>
      </c>
      <c r="AJ97" s="88">
        <v>0.25528292700460409</v>
      </c>
      <c r="AK97" s="88">
        <v>1.123244878820258</v>
      </c>
      <c r="AL97" s="88">
        <v>1.0211317080184164</v>
      </c>
      <c r="AM97" s="88">
        <v>0.61267902481104974</v>
      </c>
      <c r="AN97" s="88">
        <v>0.45950926860828734</v>
      </c>
      <c r="AO97" s="88">
        <v>0.61267902481104974</v>
      </c>
      <c r="AP97" s="88">
        <v>0.51056585400920818</v>
      </c>
      <c r="AQ97" s="88">
        <v>0.40845268320736655</v>
      </c>
      <c r="AR97" s="88">
        <v>0.30633951240552487</v>
      </c>
      <c r="AS97" s="88">
        <v>0.30633951240552487</v>
      </c>
      <c r="AT97" s="88">
        <v>0.53098848816957656</v>
      </c>
      <c r="AU97" s="88">
        <v>0.25528292700460409</v>
      </c>
      <c r="AV97" s="88">
        <v>0.30633951240552487</v>
      </c>
      <c r="AW97" s="88">
        <v>0.40845268320736655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18.623999999999999</v>
      </c>
      <c r="C98" s="23"/>
      <c r="D98" s="23"/>
      <c r="E98" s="23"/>
      <c r="F98" s="23"/>
      <c r="G98" s="23"/>
      <c r="H98" s="23"/>
      <c r="I98" s="23"/>
      <c r="J98" s="23">
        <v>6.1267902481104981</v>
      </c>
      <c r="K98" s="25">
        <f t="shared" si="17"/>
        <v>6.1267902481104981</v>
      </c>
      <c r="L98" s="24">
        <f t="shared" si="18"/>
        <v>9.6905399090947704</v>
      </c>
      <c r="M98" s="81">
        <f t="shared" si="19"/>
        <v>15.817330157205269</v>
      </c>
      <c r="O98" s="78">
        <f t="shared" si="20"/>
        <v>-6.1267902481104981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6.1267902481104981</v>
      </c>
      <c r="T98">
        <v>97</v>
      </c>
      <c r="U98" s="87">
        <f>IFERROR(-HLOOKUP($U$1,IEX!$W$2:$BH$98,T98,FALSE),0)</f>
        <v>0</v>
      </c>
      <c r="V98" s="88">
        <f t="shared" si="21"/>
        <v>9.6905399090947704</v>
      </c>
      <c r="W98" s="94"/>
      <c r="X98" s="88">
        <v>0</v>
      </c>
      <c r="Y98" s="88">
        <v>0.25528292700460409</v>
      </c>
      <c r="Z98" s="88">
        <v>0.30633951240552487</v>
      </c>
      <c r="AA98" s="88">
        <v>0.45950926860828734</v>
      </c>
      <c r="AB98" s="88">
        <v>1.0211317080184164</v>
      </c>
      <c r="AC98" s="88">
        <v>0.43908663444791901</v>
      </c>
      <c r="AD98" s="88">
        <v>0.41866400028755069</v>
      </c>
      <c r="AE98" s="88">
        <v>0.35739609780644571</v>
      </c>
      <c r="AF98" s="88">
        <v>0.40845268320736655</v>
      </c>
      <c r="AG98" s="88">
        <v>0.40845268320736655</v>
      </c>
      <c r="AH98" s="88">
        <v>0.30633951240552487</v>
      </c>
      <c r="AI98" s="88">
        <v>0.30633951240552487</v>
      </c>
      <c r="AJ98" s="88">
        <v>0.25528292700460409</v>
      </c>
      <c r="AK98" s="88">
        <v>1.123244878820258</v>
      </c>
      <c r="AL98" s="88">
        <v>1.0211317080184164</v>
      </c>
      <c r="AM98" s="88">
        <v>0.61267902481104974</v>
      </c>
      <c r="AN98" s="88">
        <v>0.45950926860828734</v>
      </c>
      <c r="AO98" s="88">
        <v>0.61267902481104974</v>
      </c>
      <c r="AP98" s="88">
        <v>0.51056585400920818</v>
      </c>
      <c r="AQ98" s="88">
        <v>0.40845268320736655</v>
      </c>
      <c r="AR98" s="88">
        <v>0.30633951240552487</v>
      </c>
      <c r="AS98" s="88">
        <v>0.30633951240552487</v>
      </c>
      <c r="AT98" s="88">
        <v>0.53098848816957656</v>
      </c>
      <c r="AU98" s="88">
        <v>0.25528292700460409</v>
      </c>
      <c r="AV98" s="88">
        <v>0.30633951240552487</v>
      </c>
      <c r="AW98" s="88">
        <v>0.40845268320736655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0.44277900000000037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0.14566066881125381</v>
      </c>
      <c r="K99" s="25">
        <f t="shared" si="22"/>
        <v>0.14566066881125381</v>
      </c>
      <c r="L99" s="25">
        <f t="shared" si="22"/>
        <v>0.23038662450313291</v>
      </c>
      <c r="M99" s="85">
        <f t="shared" si="22"/>
        <v>0.37604729331438624</v>
      </c>
      <c r="O99" s="78">
        <f>SUM(O3:O98)/4000</f>
        <v>-0.14566066881125381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0.14566066881125381</v>
      </c>
      <c r="U99" s="89">
        <f t="shared" ref="U99:AK99" si="24">SUM(U3:U98)/4000</f>
        <v>0</v>
      </c>
      <c r="V99" s="89">
        <f t="shared" si="24"/>
        <v>0.23038662450313291</v>
      </c>
      <c r="W99" s="94"/>
      <c r="X99" s="89">
        <f t="shared" si="24"/>
        <v>0</v>
      </c>
      <c r="Y99" s="89">
        <f t="shared" si="24"/>
        <v>6.0691945338022307E-3</v>
      </c>
      <c r="Z99" s="89">
        <f t="shared" si="24"/>
        <v>7.2830334405626831E-3</v>
      </c>
      <c r="AA99" s="89">
        <f t="shared" si="24"/>
        <v>1.0924550160843999E-2</v>
      </c>
      <c r="AB99" s="89">
        <f t="shared" si="24"/>
        <v>2.4276778135208923E-2</v>
      </c>
      <c r="AC99" s="89">
        <f t="shared" si="24"/>
        <v>1.0439014598139822E-2</v>
      </c>
      <c r="AD99" s="89">
        <f t="shared" si="24"/>
        <v>9.9534790354356417E-3</v>
      </c>
      <c r="AE99" s="89">
        <f t="shared" si="24"/>
        <v>8.4968723473231311E-3</v>
      </c>
      <c r="AF99" s="89">
        <f t="shared" si="24"/>
        <v>9.7107112540835479E-3</v>
      </c>
      <c r="AG99" s="89">
        <f t="shared" si="24"/>
        <v>9.7107112540835479E-3</v>
      </c>
      <c r="AH99" s="89">
        <f t="shared" si="24"/>
        <v>7.2830334405626831E-3</v>
      </c>
      <c r="AI99" s="89">
        <f t="shared" si="24"/>
        <v>7.2830334405626831E-3</v>
      </c>
      <c r="AJ99" s="89">
        <f t="shared" si="24"/>
        <v>6.0691945338022307E-3</v>
      </c>
      <c r="AK99" s="89">
        <f t="shared" si="24"/>
        <v>2.6704455948729829E-2</v>
      </c>
      <c r="AL99" s="89">
        <f t="shared" ref="AL99:AQ99" si="25">SUM(AL3:AL98)/4000</f>
        <v>2.4276778135208923E-2</v>
      </c>
      <c r="AM99" s="89">
        <f t="shared" si="25"/>
        <v>1.4566066881125366E-2</v>
      </c>
      <c r="AN99" s="89">
        <f t="shared" si="25"/>
        <v>1.0924550160843999E-2</v>
      </c>
      <c r="AO99" s="89">
        <f t="shared" si="25"/>
        <v>1.4566066881125366E-2</v>
      </c>
      <c r="AP99" s="89">
        <f t="shared" si="25"/>
        <v>1.2138389067604461E-2</v>
      </c>
      <c r="AQ99" s="89">
        <f t="shared" si="25"/>
        <v>9.7107112540835479E-3</v>
      </c>
      <c r="AR99" s="89">
        <f t="shared" ref="AR99:BK99" si="26">SUM(AR3:AR98)/4000</f>
        <v>7.2830334405626831E-3</v>
      </c>
      <c r="AS99" s="89">
        <f t="shared" si="26"/>
        <v>7.2830334405626831E-3</v>
      </c>
      <c r="AT99" s="89">
        <f t="shared" si="26"/>
        <v>1.2623924630308642E-2</v>
      </c>
      <c r="AU99" s="89">
        <f t="shared" si="26"/>
        <v>6.0691945338022307E-3</v>
      </c>
      <c r="AV99" s="89">
        <f t="shared" si="26"/>
        <v>7.2830334405626831E-3</v>
      </c>
      <c r="AW99" s="89">
        <f t="shared" si="26"/>
        <v>9.7107112540835479E-3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1</v>
      </c>
      <c r="AA101" s="96">
        <f t="shared" si="27"/>
        <v>1</v>
      </c>
      <c r="AB101" s="96">
        <f t="shared" si="27"/>
        <v>1</v>
      </c>
      <c r="AC101" s="96">
        <f t="shared" si="27"/>
        <v>1</v>
      </c>
      <c r="AD101" s="96">
        <f t="shared" si="27"/>
        <v>1</v>
      </c>
      <c r="AE101" s="96">
        <f t="shared" si="27"/>
        <v>1</v>
      </c>
      <c r="AF101" s="96">
        <f t="shared" ref="AF101" si="28">SUM(AF102:AF106)</f>
        <v>1</v>
      </c>
      <c r="AG101" s="96">
        <f t="shared" ref="AG101" si="29">SUM(AG102:AG106)</f>
        <v>1</v>
      </c>
      <c r="AH101" s="96">
        <f t="shared" ref="AH101" si="30">SUM(AH102:AH106)</f>
        <v>1</v>
      </c>
      <c r="AI101" s="96">
        <f t="shared" ref="AI101" si="31">SUM(AI102:AI106)</f>
        <v>1</v>
      </c>
      <c r="AJ101" s="96">
        <f t="shared" si="27"/>
        <v>1</v>
      </c>
      <c r="AK101" s="97">
        <f t="shared" si="27"/>
        <v>1</v>
      </c>
      <c r="AL101" s="97">
        <f t="shared" ref="AL101:AQ101" si="32">SUM(AL102:AL106)</f>
        <v>1</v>
      </c>
      <c r="AM101" s="97">
        <f t="shared" si="32"/>
        <v>1</v>
      </c>
      <c r="AN101" s="97">
        <f t="shared" si="32"/>
        <v>1</v>
      </c>
      <c r="AO101" s="97">
        <f t="shared" si="32"/>
        <v>1</v>
      </c>
      <c r="AP101" s="97">
        <f t="shared" si="32"/>
        <v>1</v>
      </c>
      <c r="AQ101" s="97">
        <f t="shared" si="32"/>
        <v>1</v>
      </c>
      <c r="AR101" s="97">
        <f t="shared" ref="AR101:BK101" si="33">SUM(AR102:AR106)</f>
        <v>1</v>
      </c>
      <c r="AS101" s="97">
        <f t="shared" si="33"/>
        <v>1</v>
      </c>
      <c r="AT101" s="97">
        <f t="shared" si="33"/>
        <v>1</v>
      </c>
      <c r="AU101" s="97">
        <f t="shared" si="33"/>
        <v>1</v>
      </c>
      <c r="AV101" s="97">
        <f t="shared" si="33"/>
        <v>1</v>
      </c>
      <c r="AW101" s="97">
        <f t="shared" si="33"/>
        <v>1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1</v>
      </c>
      <c r="AA102" s="95">
        <f t="shared" si="34"/>
        <v>1</v>
      </c>
      <c r="AB102" s="95">
        <f t="shared" si="34"/>
        <v>1</v>
      </c>
      <c r="AC102" s="95">
        <f t="shared" si="34"/>
        <v>1</v>
      </c>
      <c r="AD102" s="95">
        <f t="shared" si="34"/>
        <v>1</v>
      </c>
      <c r="AE102" s="95">
        <f t="shared" si="34"/>
        <v>1</v>
      </c>
      <c r="AF102" s="95">
        <f t="shared" si="34"/>
        <v>1</v>
      </c>
      <c r="AG102" s="95">
        <f t="shared" si="34"/>
        <v>1</v>
      </c>
      <c r="AH102" s="95">
        <f t="shared" si="34"/>
        <v>1</v>
      </c>
      <c r="AI102" s="95">
        <f t="shared" si="34"/>
        <v>1</v>
      </c>
      <c r="AJ102" s="95">
        <f t="shared" si="34"/>
        <v>1</v>
      </c>
      <c r="AK102" s="95">
        <f t="shared" si="34"/>
        <v>1</v>
      </c>
      <c r="AL102" s="95">
        <f t="shared" si="34"/>
        <v>1</v>
      </c>
      <c r="AM102" s="95">
        <f t="shared" si="34"/>
        <v>1</v>
      </c>
      <c r="AN102" s="95">
        <f t="shared" si="34"/>
        <v>1</v>
      </c>
      <c r="AO102" s="95">
        <f t="shared" si="34"/>
        <v>1</v>
      </c>
      <c r="AP102" s="95">
        <f t="shared" si="34"/>
        <v>1</v>
      </c>
      <c r="AQ102" s="95">
        <f t="shared" si="34"/>
        <v>1</v>
      </c>
      <c r="AR102" s="95">
        <f t="shared" si="34"/>
        <v>1</v>
      </c>
      <c r="AS102" s="95">
        <f t="shared" si="34"/>
        <v>1</v>
      </c>
      <c r="AT102" s="95">
        <f t="shared" si="34"/>
        <v>1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1</v>
      </c>
      <c r="AV103" s="88">
        <f t="shared" si="35"/>
        <v>1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1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1.31</v>
      </c>
      <c r="L3" s="206">
        <v>2.0299999999999998</v>
      </c>
      <c r="M3" s="206">
        <v>2.2599999999999998</v>
      </c>
      <c r="N3" s="206">
        <v>2.4</v>
      </c>
      <c r="O3" s="206">
        <v>2.66</v>
      </c>
      <c r="P3" s="206">
        <v>0</v>
      </c>
      <c r="Q3" s="206">
        <v>0.16</v>
      </c>
      <c r="R3" s="206">
        <v>0</v>
      </c>
      <c r="S3" s="206">
        <v>0.19</v>
      </c>
      <c r="T3" s="206">
        <v>0.54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1.31</v>
      </c>
      <c r="L4" s="206">
        <v>2.0299999999999998</v>
      </c>
      <c r="M4" s="206">
        <v>2.2599999999999998</v>
      </c>
      <c r="N4" s="206">
        <v>2.4</v>
      </c>
      <c r="O4" s="206">
        <v>2.66</v>
      </c>
      <c r="P4" s="206">
        <v>0</v>
      </c>
      <c r="Q4" s="206">
        <v>0.16</v>
      </c>
      <c r="R4" s="206">
        <v>0</v>
      </c>
      <c r="S4" s="206">
        <v>0.19</v>
      </c>
      <c r="T4" s="206">
        <v>0.54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1.31</v>
      </c>
      <c r="L5" s="206">
        <v>2.0299999999999998</v>
      </c>
      <c r="M5" s="206">
        <v>2.2599999999999998</v>
      </c>
      <c r="N5" s="206">
        <v>2.4</v>
      </c>
      <c r="O5" s="206">
        <v>2.66</v>
      </c>
      <c r="P5" s="206">
        <v>0</v>
      </c>
      <c r="Q5" s="206">
        <v>0.17</v>
      </c>
      <c r="R5" s="206">
        <v>0.51</v>
      </c>
      <c r="S5" s="206">
        <v>0.27</v>
      </c>
      <c r="T5" s="206">
        <v>0.54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1.31</v>
      </c>
      <c r="L6" s="206">
        <v>2.0299999999999998</v>
      </c>
      <c r="M6" s="206">
        <v>2.2599999999999998</v>
      </c>
      <c r="N6" s="206">
        <v>2.4</v>
      </c>
      <c r="O6" s="206">
        <v>2.66</v>
      </c>
      <c r="P6" s="206">
        <v>0</v>
      </c>
      <c r="Q6" s="206">
        <v>0.17</v>
      </c>
      <c r="R6" s="206">
        <v>0.51</v>
      </c>
      <c r="S6" s="206">
        <v>0.27</v>
      </c>
      <c r="T6" s="206">
        <v>0.54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1.31</v>
      </c>
      <c r="L7" s="206">
        <v>2.0299999999999998</v>
      </c>
      <c r="M7" s="206">
        <v>2.2599999999999998</v>
      </c>
      <c r="N7" s="206">
        <v>2.4</v>
      </c>
      <c r="O7" s="206">
        <v>2.66</v>
      </c>
      <c r="P7" s="206">
        <v>0</v>
      </c>
      <c r="Q7" s="206">
        <v>0.17</v>
      </c>
      <c r="R7" s="206">
        <v>0.49</v>
      </c>
      <c r="S7" s="206">
        <v>0.25</v>
      </c>
      <c r="T7" s="206">
        <v>0.54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1.31</v>
      </c>
      <c r="L8" s="206">
        <v>2.0299999999999998</v>
      </c>
      <c r="M8" s="206">
        <v>2.2599999999999998</v>
      </c>
      <c r="N8" s="206">
        <v>2.4</v>
      </c>
      <c r="O8" s="206">
        <v>2.66</v>
      </c>
      <c r="P8" s="206">
        <v>0</v>
      </c>
      <c r="Q8" s="206">
        <v>0.17</v>
      </c>
      <c r="R8" s="206">
        <v>0.51</v>
      </c>
      <c r="S8" s="206">
        <v>0.27</v>
      </c>
      <c r="T8" s="206">
        <v>0.54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1.31</v>
      </c>
      <c r="L9" s="206">
        <v>2.0299999999999998</v>
      </c>
      <c r="M9" s="206">
        <v>2.2599999999999998</v>
      </c>
      <c r="N9" s="206">
        <v>2.4</v>
      </c>
      <c r="O9" s="206">
        <v>2.66</v>
      </c>
      <c r="P9" s="206">
        <v>0</v>
      </c>
      <c r="Q9" s="206">
        <v>0.15</v>
      </c>
      <c r="R9" s="206">
        <v>0.49</v>
      </c>
      <c r="S9" s="206">
        <v>0.25</v>
      </c>
      <c r="T9" s="206">
        <v>0.54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1.31</v>
      </c>
      <c r="L10" s="206">
        <v>2.0299999999999998</v>
      </c>
      <c r="M10" s="206">
        <v>2.2599999999999998</v>
      </c>
      <c r="N10" s="206">
        <v>2.4</v>
      </c>
      <c r="O10" s="206">
        <v>2.66</v>
      </c>
      <c r="P10" s="206">
        <v>0</v>
      </c>
      <c r="Q10" s="206">
        <v>0.15</v>
      </c>
      <c r="R10" s="206">
        <v>0.49</v>
      </c>
      <c r="S10" s="206">
        <v>0.25</v>
      </c>
      <c r="T10" s="206">
        <v>0.54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1.31</v>
      </c>
      <c r="L11" s="206">
        <v>2.0299999999999998</v>
      </c>
      <c r="M11" s="206">
        <v>2.2599999999999998</v>
      </c>
      <c r="N11" s="206">
        <v>2.4</v>
      </c>
      <c r="O11" s="206">
        <v>2.66</v>
      </c>
      <c r="P11" s="206">
        <v>0</v>
      </c>
      <c r="Q11" s="206">
        <v>0.15</v>
      </c>
      <c r="R11" s="206">
        <v>0.51</v>
      </c>
      <c r="S11" s="206">
        <v>0.26</v>
      </c>
      <c r="T11" s="206">
        <v>0.54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1.31</v>
      </c>
      <c r="L12" s="206">
        <v>2.0299999999999998</v>
      </c>
      <c r="M12" s="206">
        <v>2.2599999999999998</v>
      </c>
      <c r="N12" s="206">
        <v>2.4</v>
      </c>
      <c r="O12" s="206">
        <v>2.66</v>
      </c>
      <c r="P12" s="206">
        <v>0</v>
      </c>
      <c r="Q12" s="206">
        <v>0.15</v>
      </c>
      <c r="R12" s="206">
        <v>0.51</v>
      </c>
      <c r="S12" s="206">
        <v>0.26</v>
      </c>
      <c r="T12" s="206">
        <v>0.54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1.31</v>
      </c>
      <c r="L13" s="206">
        <v>2.0299999999999998</v>
      </c>
      <c r="M13" s="206">
        <v>2.2599999999999998</v>
      </c>
      <c r="N13" s="206">
        <v>2.4</v>
      </c>
      <c r="O13" s="206">
        <v>2.66</v>
      </c>
      <c r="P13" s="206">
        <v>0</v>
      </c>
      <c r="Q13" s="206">
        <v>0.15</v>
      </c>
      <c r="R13" s="206">
        <v>0.51</v>
      </c>
      <c r="S13" s="206">
        <v>0.26</v>
      </c>
      <c r="T13" s="206">
        <v>0.54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1.31</v>
      </c>
      <c r="L14" s="206">
        <v>2.0299999999999998</v>
      </c>
      <c r="M14" s="206">
        <v>2.2599999999999998</v>
      </c>
      <c r="N14" s="206">
        <v>2.4</v>
      </c>
      <c r="O14" s="206">
        <v>2.66</v>
      </c>
      <c r="P14" s="206">
        <v>0</v>
      </c>
      <c r="Q14" s="206">
        <v>0.15</v>
      </c>
      <c r="R14" s="206">
        <v>0.51</v>
      </c>
      <c r="S14" s="206">
        <v>0.26</v>
      </c>
      <c r="T14" s="206">
        <v>0.54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1.31</v>
      </c>
      <c r="L15" s="206">
        <v>2.0299999999999998</v>
      </c>
      <c r="M15" s="206">
        <v>2.2599999999999998</v>
      </c>
      <c r="N15" s="206">
        <v>2.4</v>
      </c>
      <c r="O15" s="206">
        <v>2.66</v>
      </c>
      <c r="P15" s="206">
        <v>0</v>
      </c>
      <c r="Q15" s="206">
        <v>0.17</v>
      </c>
      <c r="R15" s="206">
        <v>0.51</v>
      </c>
      <c r="S15" s="206">
        <v>0.26</v>
      </c>
      <c r="T15" s="206">
        <v>0.54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1.31</v>
      </c>
      <c r="L16" s="206">
        <v>2.0299999999999998</v>
      </c>
      <c r="M16" s="206">
        <v>2.2599999999999998</v>
      </c>
      <c r="N16" s="206">
        <v>2.4</v>
      </c>
      <c r="O16" s="206">
        <v>2.66</v>
      </c>
      <c r="P16" s="206">
        <v>0</v>
      </c>
      <c r="Q16" s="206">
        <v>0.17</v>
      </c>
      <c r="R16" s="206">
        <v>0.51</v>
      </c>
      <c r="S16" s="206">
        <v>0.26</v>
      </c>
      <c r="T16" s="206">
        <v>0.54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1.31</v>
      </c>
      <c r="L17" s="206">
        <v>2.0299999999999998</v>
      </c>
      <c r="M17" s="206">
        <v>2.2599999999999998</v>
      </c>
      <c r="N17" s="206">
        <v>2.4</v>
      </c>
      <c r="O17" s="206">
        <v>2.66</v>
      </c>
      <c r="P17" s="206">
        <v>0</v>
      </c>
      <c r="Q17" s="206">
        <v>0.17</v>
      </c>
      <c r="R17" s="206">
        <v>0.51</v>
      </c>
      <c r="S17" s="206">
        <v>0.26</v>
      </c>
      <c r="T17" s="206">
        <v>0.54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1.31</v>
      </c>
      <c r="L18" s="206">
        <v>2.0299999999999998</v>
      </c>
      <c r="M18" s="206">
        <v>2.2599999999999998</v>
      </c>
      <c r="N18" s="206">
        <v>2.4</v>
      </c>
      <c r="O18" s="206">
        <v>2.66</v>
      </c>
      <c r="P18" s="206">
        <v>0</v>
      </c>
      <c r="Q18" s="206">
        <v>0.17</v>
      </c>
      <c r="R18" s="206">
        <v>0.51</v>
      </c>
      <c r="S18" s="206">
        <v>0.26</v>
      </c>
      <c r="T18" s="206">
        <v>0.54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1.3</v>
      </c>
      <c r="L19" s="206">
        <v>2.0299999999999998</v>
      </c>
      <c r="M19" s="206">
        <v>2.2599999999999998</v>
      </c>
      <c r="N19" s="206">
        <v>2.4</v>
      </c>
      <c r="O19" s="206">
        <v>2.66</v>
      </c>
      <c r="P19" s="206">
        <v>0</v>
      </c>
      <c r="Q19" s="206">
        <v>0.17</v>
      </c>
      <c r="R19" s="206">
        <v>0.49</v>
      </c>
      <c r="S19" s="206">
        <v>0.25</v>
      </c>
      <c r="T19" s="206">
        <v>0.54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1.3</v>
      </c>
      <c r="L20" s="206">
        <v>2.0299999999999998</v>
      </c>
      <c r="M20" s="206">
        <v>2.2599999999999998</v>
      </c>
      <c r="N20" s="206">
        <v>2.4</v>
      </c>
      <c r="O20" s="206">
        <v>2.66</v>
      </c>
      <c r="P20" s="206">
        <v>0</v>
      </c>
      <c r="Q20" s="206">
        <v>0.17</v>
      </c>
      <c r="R20" s="206">
        <v>0.49</v>
      </c>
      <c r="S20" s="206">
        <v>0.25</v>
      </c>
      <c r="T20" s="206">
        <v>0.54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1.31</v>
      </c>
      <c r="L21" s="206">
        <v>2.0299999999999998</v>
      </c>
      <c r="M21" s="206">
        <v>2.2599999999999998</v>
      </c>
      <c r="N21" s="206">
        <v>2.4</v>
      </c>
      <c r="O21" s="206">
        <v>2.66</v>
      </c>
      <c r="P21" s="206">
        <v>0</v>
      </c>
      <c r="Q21" s="206">
        <v>0.17</v>
      </c>
      <c r="R21" s="206">
        <v>0.51</v>
      </c>
      <c r="S21" s="206">
        <v>0.27</v>
      </c>
      <c r="T21" s="206">
        <v>0.54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1.31</v>
      </c>
      <c r="L22" s="206">
        <v>2.0299999999999998</v>
      </c>
      <c r="M22" s="206">
        <v>2.2599999999999998</v>
      </c>
      <c r="N22" s="206">
        <v>2.4</v>
      </c>
      <c r="O22" s="206">
        <v>2.66</v>
      </c>
      <c r="P22" s="206">
        <v>0</v>
      </c>
      <c r="Q22" s="206">
        <v>0.17</v>
      </c>
      <c r="R22" s="206">
        <v>0.33</v>
      </c>
      <c r="S22" s="206">
        <v>0.1</v>
      </c>
      <c r="T22" s="206">
        <v>0.54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1.3</v>
      </c>
      <c r="L23" s="206">
        <v>2.0299999999999998</v>
      </c>
      <c r="M23" s="206">
        <v>2.2599999999999998</v>
      </c>
      <c r="N23" s="206">
        <v>2.4</v>
      </c>
      <c r="O23" s="206">
        <v>2.66</v>
      </c>
      <c r="P23" s="206">
        <v>0</v>
      </c>
      <c r="Q23" s="206">
        <v>0.18</v>
      </c>
      <c r="R23" s="206">
        <v>0</v>
      </c>
      <c r="S23" s="206">
        <v>0</v>
      </c>
      <c r="T23" s="206">
        <v>0.54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18.77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2.0299999999999998</v>
      </c>
      <c r="M24" s="206">
        <v>2.2599999999999998</v>
      </c>
      <c r="N24" s="206">
        <v>2.4</v>
      </c>
      <c r="O24" s="206">
        <v>2.66</v>
      </c>
      <c r="P24" s="206">
        <v>0</v>
      </c>
      <c r="Q24" s="206">
        <v>0.18</v>
      </c>
      <c r="R24" s="206">
        <v>0</v>
      </c>
      <c r="S24" s="206">
        <v>0</v>
      </c>
      <c r="T24" s="206">
        <v>0.54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18.77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2.0299999999999998</v>
      </c>
      <c r="M25" s="206">
        <v>2.2599999999999998</v>
      </c>
      <c r="N25" s="206">
        <v>2.4</v>
      </c>
      <c r="O25" s="206">
        <v>2.66</v>
      </c>
      <c r="P25" s="206">
        <v>0</v>
      </c>
      <c r="Q25" s="206">
        <v>0.04</v>
      </c>
      <c r="R25" s="206">
        <v>0</v>
      </c>
      <c r="S25" s="206">
        <v>0</v>
      </c>
      <c r="T25" s="206">
        <v>0.54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18.77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2.0299999999999998</v>
      </c>
      <c r="M26" s="206">
        <v>2.2599999999999998</v>
      </c>
      <c r="N26" s="206">
        <v>2.4</v>
      </c>
      <c r="O26" s="206">
        <v>2.66</v>
      </c>
      <c r="P26" s="206">
        <v>0</v>
      </c>
      <c r="Q26" s="206">
        <v>0.04</v>
      </c>
      <c r="R26" s="206">
        <v>0</v>
      </c>
      <c r="S26" s="206">
        <v>0</v>
      </c>
      <c r="T26" s="206">
        <v>0.54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18.77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2.0299999999999998</v>
      </c>
      <c r="M27" s="206">
        <v>2.2599999999999998</v>
      </c>
      <c r="N27" s="206">
        <v>2.4</v>
      </c>
      <c r="O27" s="206">
        <v>2.66</v>
      </c>
      <c r="P27" s="206">
        <v>0</v>
      </c>
      <c r="Q27" s="206">
        <v>0</v>
      </c>
      <c r="R27" s="206">
        <v>0</v>
      </c>
      <c r="S27" s="206">
        <v>0</v>
      </c>
      <c r="T27" s="206">
        <v>0.54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2</v>
      </c>
      <c r="M28" s="206">
        <v>2.2599999999999998</v>
      </c>
      <c r="N28" s="206">
        <v>2.4</v>
      </c>
      <c r="O28" s="206">
        <v>2.66</v>
      </c>
      <c r="P28" s="206">
        <v>0</v>
      </c>
      <c r="Q28" s="206">
        <v>0</v>
      </c>
      <c r="R28" s="206">
        <v>0</v>
      </c>
      <c r="S28" s="206">
        <v>0</v>
      </c>
      <c r="T28" s="206">
        <v>0.54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2.0299999999999998</v>
      </c>
      <c r="M29" s="206">
        <v>2.2599999999999998</v>
      </c>
      <c r="N29" s="206">
        <v>2.4</v>
      </c>
      <c r="O29" s="206">
        <v>2.66</v>
      </c>
      <c r="P29" s="206">
        <v>0</v>
      </c>
      <c r="Q29" s="206">
        <v>0</v>
      </c>
      <c r="R29" s="206">
        <v>0</v>
      </c>
      <c r="S29" s="206">
        <v>0</v>
      </c>
      <c r="T29" s="206">
        <v>0.54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2.0299999999999998</v>
      </c>
      <c r="M30" s="206">
        <v>2.2599999999999998</v>
      </c>
      <c r="N30" s="206">
        <v>2.4</v>
      </c>
      <c r="O30" s="206">
        <v>2.66</v>
      </c>
      <c r="P30" s="206">
        <v>0</v>
      </c>
      <c r="Q30" s="206">
        <v>0</v>
      </c>
      <c r="R30" s="206">
        <v>0</v>
      </c>
      <c r="S30" s="206">
        <v>0</v>
      </c>
      <c r="T30" s="206">
        <v>0.54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2.04</v>
      </c>
      <c r="M31" s="206">
        <v>2.2599999999999998</v>
      </c>
      <c r="N31" s="206">
        <v>2.4</v>
      </c>
      <c r="O31" s="206">
        <v>2.66</v>
      </c>
      <c r="P31" s="206">
        <v>0</v>
      </c>
      <c r="Q31" s="206">
        <v>0</v>
      </c>
      <c r="R31" s="206">
        <v>0</v>
      </c>
      <c r="S31" s="206">
        <v>0</v>
      </c>
      <c r="T31" s="206">
        <v>0.54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2.04</v>
      </c>
      <c r="M32" s="206">
        <v>2.2599999999999998</v>
      </c>
      <c r="N32" s="206">
        <v>2.4</v>
      </c>
      <c r="O32" s="206">
        <v>2.66</v>
      </c>
      <c r="P32" s="206">
        <v>0</v>
      </c>
      <c r="Q32" s="206">
        <v>0</v>
      </c>
      <c r="R32" s="206">
        <v>0</v>
      </c>
      <c r="S32" s="206">
        <v>0</v>
      </c>
      <c r="T32" s="206">
        <v>0.54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2.04</v>
      </c>
      <c r="M33" s="206">
        <v>2.2599999999999998</v>
      </c>
      <c r="N33" s="206">
        <v>2.4</v>
      </c>
      <c r="O33" s="206">
        <v>2.66</v>
      </c>
      <c r="P33" s="206">
        <v>0</v>
      </c>
      <c r="Q33" s="206">
        <v>0</v>
      </c>
      <c r="R33" s="206">
        <v>0</v>
      </c>
      <c r="S33" s="206">
        <v>0</v>
      </c>
      <c r="T33" s="206">
        <v>0.54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2.04</v>
      </c>
      <c r="M34" s="206">
        <v>2.2599999999999998</v>
      </c>
      <c r="N34" s="206">
        <v>2.4</v>
      </c>
      <c r="O34" s="206">
        <v>2.66</v>
      </c>
      <c r="P34" s="206">
        <v>0</v>
      </c>
      <c r="Q34" s="206">
        <v>0</v>
      </c>
      <c r="R34" s="206">
        <v>0</v>
      </c>
      <c r="S34" s="206">
        <v>0</v>
      </c>
      <c r="T34" s="206">
        <v>0.54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2.04</v>
      </c>
      <c r="M35" s="206">
        <v>2.2599999999999998</v>
      </c>
      <c r="N35" s="206">
        <v>2.4</v>
      </c>
      <c r="O35" s="206">
        <v>2.66</v>
      </c>
      <c r="P35" s="206">
        <v>0</v>
      </c>
      <c r="Q35" s="206">
        <v>0</v>
      </c>
      <c r="R35" s="206">
        <v>0</v>
      </c>
      <c r="S35" s="206">
        <v>0</v>
      </c>
      <c r="T35" s="206">
        <v>0.54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2.04</v>
      </c>
      <c r="M36" s="206">
        <v>2.2599999999999998</v>
      </c>
      <c r="N36" s="206">
        <v>2.4</v>
      </c>
      <c r="O36" s="206">
        <v>2.66</v>
      </c>
      <c r="P36" s="206">
        <v>0</v>
      </c>
      <c r="Q36" s="206">
        <v>0</v>
      </c>
      <c r="R36" s="206">
        <v>0</v>
      </c>
      <c r="S36" s="206">
        <v>0</v>
      </c>
      <c r="T36" s="206">
        <v>0.54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2.04</v>
      </c>
      <c r="M37" s="206">
        <v>2.2599999999999998</v>
      </c>
      <c r="N37" s="206">
        <v>2.4</v>
      </c>
      <c r="O37" s="206">
        <v>2.66</v>
      </c>
      <c r="P37" s="206">
        <v>0</v>
      </c>
      <c r="Q37" s="206">
        <v>0</v>
      </c>
      <c r="R37" s="206">
        <v>0</v>
      </c>
      <c r="S37" s="206">
        <v>0</v>
      </c>
      <c r="T37" s="206">
        <v>0.54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2.04</v>
      </c>
      <c r="M38" s="206">
        <v>2.2599999999999998</v>
      </c>
      <c r="N38" s="206">
        <v>2.4</v>
      </c>
      <c r="O38" s="206">
        <v>2.66</v>
      </c>
      <c r="P38" s="206">
        <v>0</v>
      </c>
      <c r="Q38" s="206">
        <v>0</v>
      </c>
      <c r="R38" s="206">
        <v>0</v>
      </c>
      <c r="S38" s="206">
        <v>0</v>
      </c>
      <c r="T38" s="206">
        <v>0.54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2.04</v>
      </c>
      <c r="M39" s="206">
        <v>2.2599999999999998</v>
      </c>
      <c r="N39" s="206">
        <v>2.4</v>
      </c>
      <c r="O39" s="206">
        <v>2.66</v>
      </c>
      <c r="P39" s="206">
        <v>0</v>
      </c>
      <c r="Q39" s="206">
        <v>0</v>
      </c>
      <c r="R39" s="206">
        <v>0</v>
      </c>
      <c r="S39" s="206">
        <v>0</v>
      </c>
      <c r="T39" s="206">
        <v>0.54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2.04</v>
      </c>
      <c r="M40" s="206">
        <v>2.2599999999999998</v>
      </c>
      <c r="N40" s="206">
        <v>2.4</v>
      </c>
      <c r="O40" s="206">
        <v>2.66</v>
      </c>
      <c r="P40" s="206">
        <v>0</v>
      </c>
      <c r="Q40" s="206">
        <v>0</v>
      </c>
      <c r="R40" s="206">
        <v>0</v>
      </c>
      <c r="S40" s="206">
        <v>0</v>
      </c>
      <c r="T40" s="206">
        <v>0.54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2.04</v>
      </c>
      <c r="M41" s="206">
        <v>2.2599999999999998</v>
      </c>
      <c r="N41" s="206">
        <v>2.4</v>
      </c>
      <c r="O41" s="206">
        <v>2.66</v>
      </c>
      <c r="P41" s="206">
        <v>0</v>
      </c>
      <c r="Q41" s="206">
        <v>0</v>
      </c>
      <c r="R41" s="206">
        <v>0</v>
      </c>
      <c r="S41" s="206">
        <v>0</v>
      </c>
      <c r="T41" s="206">
        <v>0.54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2.04</v>
      </c>
      <c r="M42" s="206">
        <v>2.2599999999999998</v>
      </c>
      <c r="N42" s="206">
        <v>2.4</v>
      </c>
      <c r="O42" s="206">
        <v>2.66</v>
      </c>
      <c r="P42" s="206">
        <v>0</v>
      </c>
      <c r="Q42" s="206">
        <v>0</v>
      </c>
      <c r="R42" s="206">
        <v>0</v>
      </c>
      <c r="S42" s="206">
        <v>0</v>
      </c>
      <c r="T42" s="206">
        <v>0.54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2.04</v>
      </c>
      <c r="M43" s="206">
        <v>2.2599999999999998</v>
      </c>
      <c r="N43" s="206">
        <v>2.4</v>
      </c>
      <c r="O43" s="206">
        <v>2.66</v>
      </c>
      <c r="P43" s="206">
        <v>0</v>
      </c>
      <c r="Q43" s="206">
        <v>0</v>
      </c>
      <c r="R43" s="206">
        <v>0</v>
      </c>
      <c r="S43" s="206">
        <v>0</v>
      </c>
      <c r="T43" s="206">
        <v>0.54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2.04</v>
      </c>
      <c r="M44" s="206">
        <v>2.2599999999999998</v>
      </c>
      <c r="N44" s="206">
        <v>2.4</v>
      </c>
      <c r="O44" s="206">
        <v>2.66</v>
      </c>
      <c r="P44" s="206">
        <v>0</v>
      </c>
      <c r="Q44" s="206">
        <v>0</v>
      </c>
      <c r="R44" s="206">
        <v>0</v>
      </c>
      <c r="S44" s="206">
        <v>0</v>
      </c>
      <c r="T44" s="206">
        <v>0.54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2.04</v>
      </c>
      <c r="M45" s="206">
        <v>2.2599999999999998</v>
      </c>
      <c r="N45" s="206">
        <v>2.4</v>
      </c>
      <c r="O45" s="206">
        <v>2.66</v>
      </c>
      <c r="P45" s="206">
        <v>0</v>
      </c>
      <c r="Q45" s="206">
        <v>0</v>
      </c>
      <c r="R45" s="206">
        <v>0</v>
      </c>
      <c r="S45" s="206">
        <v>0</v>
      </c>
      <c r="T45" s="206">
        <v>0.54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2.04</v>
      </c>
      <c r="M46" s="206">
        <v>2.2599999999999998</v>
      </c>
      <c r="N46" s="206">
        <v>2.4</v>
      </c>
      <c r="O46" s="206">
        <v>2.66</v>
      </c>
      <c r="P46" s="206">
        <v>0</v>
      </c>
      <c r="Q46" s="206">
        <v>0</v>
      </c>
      <c r="R46" s="206">
        <v>0</v>
      </c>
      <c r="S46" s="206">
        <v>0</v>
      </c>
      <c r="T46" s="206">
        <v>0.54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2.04</v>
      </c>
      <c r="M47" s="206">
        <v>2.2599999999999998</v>
      </c>
      <c r="N47" s="206">
        <v>2.4</v>
      </c>
      <c r="O47" s="206">
        <v>2.66</v>
      </c>
      <c r="P47" s="206">
        <v>0</v>
      </c>
      <c r="Q47" s="206">
        <v>0</v>
      </c>
      <c r="R47" s="206">
        <v>0</v>
      </c>
      <c r="S47" s="206">
        <v>0</v>
      </c>
      <c r="T47" s="206">
        <v>0.54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2.04</v>
      </c>
      <c r="M48" s="206">
        <v>2.2599999999999998</v>
      </c>
      <c r="N48" s="206">
        <v>2.4</v>
      </c>
      <c r="O48" s="206">
        <v>2.66</v>
      </c>
      <c r="P48" s="206">
        <v>0</v>
      </c>
      <c r="Q48" s="206">
        <v>0</v>
      </c>
      <c r="R48" s="206">
        <v>0</v>
      </c>
      <c r="S48" s="206">
        <v>0</v>
      </c>
      <c r="T48" s="206">
        <v>0.54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2.04</v>
      </c>
      <c r="M49" s="206">
        <v>2.2599999999999998</v>
      </c>
      <c r="N49" s="206">
        <v>2.4</v>
      </c>
      <c r="O49" s="206">
        <v>2.66</v>
      </c>
      <c r="P49" s="206">
        <v>0</v>
      </c>
      <c r="Q49" s="206">
        <v>0</v>
      </c>
      <c r="R49" s="206">
        <v>0</v>
      </c>
      <c r="S49" s="206">
        <v>0</v>
      </c>
      <c r="T49" s="206">
        <v>0.54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2.04</v>
      </c>
      <c r="M50" s="206">
        <v>2.2599999999999998</v>
      </c>
      <c r="N50" s="206">
        <v>2.4</v>
      </c>
      <c r="O50" s="206">
        <v>2.66</v>
      </c>
      <c r="P50" s="206">
        <v>0</v>
      </c>
      <c r="Q50" s="206">
        <v>0</v>
      </c>
      <c r="R50" s="206">
        <v>0</v>
      </c>
      <c r="S50" s="206">
        <v>0</v>
      </c>
      <c r="T50" s="206">
        <v>0.54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1.87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19.29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2.04</v>
      </c>
      <c r="M51" s="206">
        <v>2.2599999999999998</v>
      </c>
      <c r="N51" s="206">
        <v>2.4</v>
      </c>
      <c r="O51" s="206">
        <v>2.66</v>
      </c>
      <c r="P51" s="206">
        <v>0</v>
      </c>
      <c r="Q51" s="206">
        <v>0</v>
      </c>
      <c r="R51" s="206">
        <v>0</v>
      </c>
      <c r="S51" s="206">
        <v>0</v>
      </c>
      <c r="T51" s="206">
        <v>0.54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19.29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2.04</v>
      </c>
      <c r="M52" s="206">
        <v>2.2599999999999998</v>
      </c>
      <c r="N52" s="206">
        <v>2.4</v>
      </c>
      <c r="O52" s="206">
        <v>2.66</v>
      </c>
      <c r="P52" s="206">
        <v>0</v>
      </c>
      <c r="Q52" s="206">
        <v>0</v>
      </c>
      <c r="R52" s="206">
        <v>0</v>
      </c>
      <c r="S52" s="206">
        <v>0</v>
      </c>
      <c r="T52" s="206">
        <v>0.54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2.0699999999999998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19.29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2.04</v>
      </c>
      <c r="M53" s="206">
        <v>2.2599999999999998</v>
      </c>
      <c r="N53" s="206">
        <v>2.4</v>
      </c>
      <c r="O53" s="206">
        <v>2.66</v>
      </c>
      <c r="P53" s="206">
        <v>0</v>
      </c>
      <c r="Q53" s="206">
        <v>0</v>
      </c>
      <c r="R53" s="206">
        <v>0</v>
      </c>
      <c r="S53" s="206">
        <v>0</v>
      </c>
      <c r="T53" s="206">
        <v>0.54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19.29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2.04</v>
      </c>
      <c r="M54" s="206">
        <v>2.2599999999999998</v>
      </c>
      <c r="N54" s="206">
        <v>2.4</v>
      </c>
      <c r="O54" s="206">
        <v>2.66</v>
      </c>
      <c r="P54" s="206">
        <v>0</v>
      </c>
      <c r="Q54" s="206">
        <v>0</v>
      </c>
      <c r="R54" s="206">
        <v>0</v>
      </c>
      <c r="S54" s="206">
        <v>0</v>
      </c>
      <c r="T54" s="206">
        <v>0.54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19.29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2.13</v>
      </c>
      <c r="M55" s="206">
        <v>2.2599999999999998</v>
      </c>
      <c r="N55" s="206">
        <v>2.4</v>
      </c>
      <c r="O55" s="206">
        <v>2.66</v>
      </c>
      <c r="P55" s="206">
        <v>0</v>
      </c>
      <c r="Q55" s="206">
        <v>0</v>
      </c>
      <c r="R55" s="206">
        <v>0</v>
      </c>
      <c r="S55" s="206">
        <v>0</v>
      </c>
      <c r="T55" s="206">
        <v>0.54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19.29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2.04</v>
      </c>
      <c r="M56" s="206">
        <v>2.2599999999999998</v>
      </c>
      <c r="N56" s="206">
        <v>2.4</v>
      </c>
      <c r="O56" s="206">
        <v>2.66</v>
      </c>
      <c r="P56" s="206">
        <v>0</v>
      </c>
      <c r="Q56" s="206">
        <v>0</v>
      </c>
      <c r="R56" s="206">
        <v>0</v>
      </c>
      <c r="S56" s="206">
        <v>0</v>
      </c>
      <c r="T56" s="206">
        <v>0.54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19.29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2.04</v>
      </c>
      <c r="M57" s="206">
        <v>2.2599999999999998</v>
      </c>
      <c r="N57" s="206">
        <v>2.4</v>
      </c>
      <c r="O57" s="206">
        <v>2.66</v>
      </c>
      <c r="P57" s="206">
        <v>0</v>
      </c>
      <c r="Q57" s="206">
        <v>0</v>
      </c>
      <c r="R57" s="206">
        <v>0</v>
      </c>
      <c r="S57" s="206">
        <v>0</v>
      </c>
      <c r="T57" s="206">
        <v>0.54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19.29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2.04</v>
      </c>
      <c r="M58" s="206">
        <v>2.2599999999999998</v>
      </c>
      <c r="N58" s="206">
        <v>2.4</v>
      </c>
      <c r="O58" s="206">
        <v>2.66</v>
      </c>
      <c r="P58" s="206">
        <v>0</v>
      </c>
      <c r="Q58" s="206">
        <v>0</v>
      </c>
      <c r="R58" s="206">
        <v>0</v>
      </c>
      <c r="S58" s="206">
        <v>0</v>
      </c>
      <c r="T58" s="206">
        <v>0.54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19.29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2.04</v>
      </c>
      <c r="M59" s="206">
        <v>2.2599999999999998</v>
      </c>
      <c r="N59" s="206">
        <v>2.4</v>
      </c>
      <c r="O59" s="206">
        <v>2.66</v>
      </c>
      <c r="P59" s="206">
        <v>0</v>
      </c>
      <c r="Q59" s="206">
        <v>0</v>
      </c>
      <c r="R59" s="206">
        <v>0</v>
      </c>
      <c r="S59" s="206">
        <v>0</v>
      </c>
      <c r="T59" s="206">
        <v>0.54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19.29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2.04</v>
      </c>
      <c r="M60" s="206">
        <v>2.2599999999999998</v>
      </c>
      <c r="N60" s="206">
        <v>2.4</v>
      </c>
      <c r="O60" s="206">
        <v>2.66</v>
      </c>
      <c r="P60" s="206">
        <v>0</v>
      </c>
      <c r="Q60" s="206">
        <v>0</v>
      </c>
      <c r="R60" s="206">
        <v>0</v>
      </c>
      <c r="S60" s="206">
        <v>0</v>
      </c>
      <c r="T60" s="206">
        <v>0.54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19.29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2.04</v>
      </c>
      <c r="M61" s="206">
        <v>2.2599999999999998</v>
      </c>
      <c r="N61" s="206">
        <v>2.4</v>
      </c>
      <c r="O61" s="206">
        <v>2.66</v>
      </c>
      <c r="P61" s="206">
        <v>0</v>
      </c>
      <c r="Q61" s="206">
        <v>0</v>
      </c>
      <c r="R61" s="206">
        <v>0</v>
      </c>
      <c r="S61" s="206">
        <v>0</v>
      </c>
      <c r="T61" s="206">
        <v>0.54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19.29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2.04</v>
      </c>
      <c r="M62" s="206">
        <v>2.2599999999999998</v>
      </c>
      <c r="N62" s="206">
        <v>2.4</v>
      </c>
      <c r="O62" s="206">
        <v>2.66</v>
      </c>
      <c r="P62" s="206">
        <v>0</v>
      </c>
      <c r="Q62" s="206">
        <v>0</v>
      </c>
      <c r="R62" s="206">
        <v>0</v>
      </c>
      <c r="S62" s="206">
        <v>0</v>
      </c>
      <c r="T62" s="206">
        <v>0.54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19.29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2.04</v>
      </c>
      <c r="M63" s="206">
        <v>2.2599999999999998</v>
      </c>
      <c r="N63" s="206">
        <v>2.4</v>
      </c>
      <c r="O63" s="206">
        <v>2.66</v>
      </c>
      <c r="P63" s="206">
        <v>0</v>
      </c>
      <c r="Q63" s="206">
        <v>0</v>
      </c>
      <c r="R63" s="206">
        <v>0</v>
      </c>
      <c r="S63" s="206">
        <v>0</v>
      </c>
      <c r="T63" s="206">
        <v>0.54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19.29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2.04</v>
      </c>
      <c r="M64" s="206">
        <v>2.2599999999999998</v>
      </c>
      <c r="N64" s="206">
        <v>2.4</v>
      </c>
      <c r="O64" s="206">
        <v>2.66</v>
      </c>
      <c r="P64" s="206">
        <v>0</v>
      </c>
      <c r="Q64" s="206">
        <v>0</v>
      </c>
      <c r="R64" s="206">
        <v>0</v>
      </c>
      <c r="S64" s="206">
        <v>0</v>
      </c>
      <c r="T64" s="206">
        <v>0.54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19.29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2.04</v>
      </c>
      <c r="M65" s="206">
        <v>2.2599999999999998</v>
      </c>
      <c r="N65" s="206">
        <v>2.4</v>
      </c>
      <c r="O65" s="206">
        <v>2.66</v>
      </c>
      <c r="P65" s="206">
        <v>0</v>
      </c>
      <c r="Q65" s="206">
        <v>0</v>
      </c>
      <c r="R65" s="206">
        <v>0</v>
      </c>
      <c r="S65" s="206">
        <v>0</v>
      </c>
      <c r="T65" s="206">
        <v>0.54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19.29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2.04</v>
      </c>
      <c r="M66" s="206">
        <v>2.2599999999999998</v>
      </c>
      <c r="N66" s="206">
        <v>2.4</v>
      </c>
      <c r="O66" s="206">
        <v>2.66</v>
      </c>
      <c r="P66" s="206">
        <v>0</v>
      </c>
      <c r="Q66" s="206">
        <v>0</v>
      </c>
      <c r="R66" s="206">
        <v>0</v>
      </c>
      <c r="S66" s="206">
        <v>0</v>
      </c>
      <c r="T66" s="206">
        <v>0.54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19.29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2.04</v>
      </c>
      <c r="M67" s="206">
        <v>2.2599999999999998</v>
      </c>
      <c r="N67" s="206">
        <v>2.4</v>
      </c>
      <c r="O67" s="206">
        <v>2.66</v>
      </c>
      <c r="P67" s="206">
        <v>0</v>
      </c>
      <c r="Q67" s="206">
        <v>0</v>
      </c>
      <c r="R67" s="206">
        <v>0</v>
      </c>
      <c r="S67" s="206">
        <v>0</v>
      </c>
      <c r="T67" s="206">
        <v>0.54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18.77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2.04</v>
      </c>
      <c r="M68" s="206">
        <v>2.2599999999999998</v>
      </c>
      <c r="N68" s="206">
        <v>2.4</v>
      </c>
      <c r="O68" s="206">
        <v>2.66</v>
      </c>
      <c r="P68" s="206">
        <v>0</v>
      </c>
      <c r="Q68" s="206">
        <v>0</v>
      </c>
      <c r="R68" s="206">
        <v>0</v>
      </c>
      <c r="S68" s="206">
        <v>0</v>
      </c>
      <c r="T68" s="206">
        <v>0.54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2.04</v>
      </c>
      <c r="M69" s="206">
        <v>2.2599999999999998</v>
      </c>
      <c r="N69" s="206">
        <v>2.4</v>
      </c>
      <c r="O69" s="206">
        <v>2.66</v>
      </c>
      <c r="P69" s="206">
        <v>0</v>
      </c>
      <c r="Q69" s="206">
        <v>0</v>
      </c>
      <c r="R69" s="206">
        <v>0</v>
      </c>
      <c r="S69" s="206">
        <v>0</v>
      </c>
      <c r="T69" s="206">
        <v>0.54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2.04</v>
      </c>
      <c r="M70" s="206">
        <v>2.2599999999999998</v>
      </c>
      <c r="N70" s="206">
        <v>2.4</v>
      </c>
      <c r="O70" s="206">
        <v>2.66</v>
      </c>
      <c r="P70" s="206">
        <v>0</v>
      </c>
      <c r="Q70" s="206">
        <v>0</v>
      </c>
      <c r="R70" s="206">
        <v>0</v>
      </c>
      <c r="S70" s="206">
        <v>0</v>
      </c>
      <c r="T70" s="206">
        <v>0.54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2.04</v>
      </c>
      <c r="M71" s="206">
        <v>2.2599999999999998</v>
      </c>
      <c r="N71" s="206">
        <v>2.4</v>
      </c>
      <c r="O71" s="206">
        <v>2.66</v>
      </c>
      <c r="P71" s="206">
        <v>0</v>
      </c>
      <c r="Q71" s="206">
        <v>0</v>
      </c>
      <c r="R71" s="206">
        <v>0</v>
      </c>
      <c r="S71" s="206">
        <v>0</v>
      </c>
      <c r="T71" s="206">
        <v>0.54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2.04</v>
      </c>
      <c r="M72" s="206">
        <v>2.2599999999999998</v>
      </c>
      <c r="N72" s="206">
        <v>2.4</v>
      </c>
      <c r="O72" s="206">
        <v>2.66</v>
      </c>
      <c r="P72" s="206">
        <v>0</v>
      </c>
      <c r="Q72" s="206">
        <v>0</v>
      </c>
      <c r="R72" s="206">
        <v>0</v>
      </c>
      <c r="S72" s="206">
        <v>0</v>
      </c>
      <c r="T72" s="206">
        <v>0.54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2.04</v>
      </c>
      <c r="M73" s="206">
        <v>2.2599999999999998</v>
      </c>
      <c r="N73" s="206">
        <v>2.4</v>
      </c>
      <c r="O73" s="206">
        <v>2.66</v>
      </c>
      <c r="P73" s="206">
        <v>0</v>
      </c>
      <c r="Q73" s="206">
        <v>0</v>
      </c>
      <c r="R73" s="206">
        <v>0</v>
      </c>
      <c r="S73" s="206">
        <v>0</v>
      </c>
      <c r="T73" s="206">
        <v>0.54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2.04</v>
      </c>
      <c r="M74" s="206">
        <v>2.2599999999999998</v>
      </c>
      <c r="N74" s="206">
        <v>2.4</v>
      </c>
      <c r="O74" s="206">
        <v>2.66</v>
      </c>
      <c r="P74" s="206">
        <v>0</v>
      </c>
      <c r="Q74" s="206">
        <v>0</v>
      </c>
      <c r="R74" s="206">
        <v>0</v>
      </c>
      <c r="S74" s="206">
        <v>0</v>
      </c>
      <c r="T74" s="206">
        <v>0.54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2.04</v>
      </c>
      <c r="M75" s="206">
        <v>2.2599999999999998</v>
      </c>
      <c r="N75" s="206">
        <v>2.4</v>
      </c>
      <c r="O75" s="206">
        <v>2.66</v>
      </c>
      <c r="P75" s="206">
        <v>0</v>
      </c>
      <c r="Q75" s="206">
        <v>0</v>
      </c>
      <c r="R75" s="206">
        <v>0</v>
      </c>
      <c r="S75" s="206">
        <v>0</v>
      </c>
      <c r="T75" s="206">
        <v>0.54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2.04</v>
      </c>
      <c r="M76" s="206">
        <v>2.2599999999999998</v>
      </c>
      <c r="N76" s="206">
        <v>2.4</v>
      </c>
      <c r="O76" s="206">
        <v>2.66</v>
      </c>
      <c r="P76" s="206">
        <v>0</v>
      </c>
      <c r="Q76" s="206">
        <v>0</v>
      </c>
      <c r="R76" s="206">
        <v>0</v>
      </c>
      <c r="S76" s="206">
        <v>0</v>
      </c>
      <c r="T76" s="206">
        <v>0.54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2.04</v>
      </c>
      <c r="M77" s="206">
        <v>2.2599999999999998</v>
      </c>
      <c r="N77" s="206">
        <v>2.4</v>
      </c>
      <c r="O77" s="206">
        <v>2.66</v>
      </c>
      <c r="P77" s="206">
        <v>0</v>
      </c>
      <c r="Q77" s="206">
        <v>0</v>
      </c>
      <c r="R77" s="206">
        <v>0</v>
      </c>
      <c r="S77" s="206">
        <v>0</v>
      </c>
      <c r="T77" s="206">
        <v>0.54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2.0699999999999998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2.04</v>
      </c>
      <c r="M78" s="206">
        <v>2.2599999999999998</v>
      </c>
      <c r="N78" s="206">
        <v>2.4</v>
      </c>
      <c r="O78" s="206">
        <v>2.66</v>
      </c>
      <c r="P78" s="206">
        <v>0</v>
      </c>
      <c r="Q78" s="206">
        <v>0</v>
      </c>
      <c r="R78" s="206">
        <v>0</v>
      </c>
      <c r="S78" s="206">
        <v>0</v>
      </c>
      <c r="T78" s="206">
        <v>0.54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2.0699999999999998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2.04</v>
      </c>
      <c r="M79" s="206">
        <v>2.2599999999999998</v>
      </c>
      <c r="N79" s="206">
        <v>2.4</v>
      </c>
      <c r="O79" s="206">
        <v>2.66</v>
      </c>
      <c r="P79" s="206">
        <v>0</v>
      </c>
      <c r="Q79" s="206">
        <v>0</v>
      </c>
      <c r="R79" s="206">
        <v>0</v>
      </c>
      <c r="S79" s="206">
        <v>0</v>
      </c>
      <c r="T79" s="206">
        <v>0.54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2.04</v>
      </c>
      <c r="M80" s="206">
        <v>2.2599999999999998</v>
      </c>
      <c r="N80" s="206">
        <v>2.4</v>
      </c>
      <c r="O80" s="206">
        <v>2.66</v>
      </c>
      <c r="P80" s="206">
        <v>0</v>
      </c>
      <c r="Q80" s="206">
        <v>0</v>
      </c>
      <c r="R80" s="206">
        <v>0</v>
      </c>
      <c r="S80" s="206">
        <v>0</v>
      </c>
      <c r="T80" s="206">
        <v>0.54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2.04</v>
      </c>
      <c r="M81" s="206">
        <v>2.2599999999999998</v>
      </c>
      <c r="N81" s="206">
        <v>2.4</v>
      </c>
      <c r="O81" s="206">
        <v>2.66</v>
      </c>
      <c r="P81" s="206">
        <v>0</v>
      </c>
      <c r="Q81" s="206">
        <v>0</v>
      </c>
      <c r="R81" s="206">
        <v>0</v>
      </c>
      <c r="S81" s="206">
        <v>0</v>
      </c>
      <c r="T81" s="206">
        <v>0.54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2.04</v>
      </c>
      <c r="M82" s="206">
        <v>2.2599999999999998</v>
      </c>
      <c r="N82" s="206">
        <v>2.4</v>
      </c>
      <c r="O82" s="206">
        <v>2.66</v>
      </c>
      <c r="P82" s="206">
        <v>0</v>
      </c>
      <c r="Q82" s="206">
        <v>0</v>
      </c>
      <c r="R82" s="206">
        <v>0</v>
      </c>
      <c r="S82" s="206">
        <v>0</v>
      </c>
      <c r="T82" s="206">
        <v>0.54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2.04</v>
      </c>
      <c r="M83" s="206">
        <v>2.2599999999999998</v>
      </c>
      <c r="N83" s="206">
        <v>2.4</v>
      </c>
      <c r="O83" s="206">
        <v>2.66</v>
      </c>
      <c r="P83" s="206">
        <v>0</v>
      </c>
      <c r="Q83" s="206">
        <v>0</v>
      </c>
      <c r="R83" s="206">
        <v>0</v>
      </c>
      <c r="S83" s="206">
        <v>0</v>
      </c>
      <c r="T83" s="206">
        <v>0.54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2.04</v>
      </c>
      <c r="M84" s="206">
        <v>2.2599999999999998</v>
      </c>
      <c r="N84" s="206">
        <v>2.4</v>
      </c>
      <c r="O84" s="206">
        <v>2.66</v>
      </c>
      <c r="P84" s="206">
        <v>0</v>
      </c>
      <c r="Q84" s="206">
        <v>0</v>
      </c>
      <c r="R84" s="206">
        <v>0</v>
      </c>
      <c r="S84" s="206">
        <v>0</v>
      </c>
      <c r="T84" s="206">
        <v>0.54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2.04</v>
      </c>
      <c r="M85" s="206">
        <v>2.2599999999999998</v>
      </c>
      <c r="N85" s="206">
        <v>2.4</v>
      </c>
      <c r="O85" s="206">
        <v>2.66</v>
      </c>
      <c r="P85" s="206">
        <v>0</v>
      </c>
      <c r="Q85" s="206">
        <v>0</v>
      </c>
      <c r="R85" s="206">
        <v>0</v>
      </c>
      <c r="S85" s="206">
        <v>0</v>
      </c>
      <c r="T85" s="206">
        <v>0.54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2.04</v>
      </c>
      <c r="M86" s="206">
        <v>2.2599999999999998</v>
      </c>
      <c r="N86" s="206">
        <v>2.4</v>
      </c>
      <c r="O86" s="206">
        <v>2.66</v>
      </c>
      <c r="P86" s="206">
        <v>0</v>
      </c>
      <c r="Q86" s="206">
        <v>0</v>
      </c>
      <c r="R86" s="206">
        <v>0</v>
      </c>
      <c r="S86" s="206">
        <v>0</v>
      </c>
      <c r="T86" s="206">
        <v>0.54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2.04</v>
      </c>
      <c r="M87" s="206">
        <v>2.2599999999999998</v>
      </c>
      <c r="N87" s="206">
        <v>2.4</v>
      </c>
      <c r="O87" s="206">
        <v>2.66</v>
      </c>
      <c r="P87" s="206">
        <v>0</v>
      </c>
      <c r="Q87" s="206">
        <v>0</v>
      </c>
      <c r="R87" s="206">
        <v>0</v>
      </c>
      <c r="S87" s="206">
        <v>0</v>
      </c>
      <c r="T87" s="206">
        <v>0.54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19.29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2.04</v>
      </c>
      <c r="M88" s="206">
        <v>2.2599999999999998</v>
      </c>
      <c r="N88" s="206">
        <v>2.4</v>
      </c>
      <c r="O88" s="206">
        <v>2.66</v>
      </c>
      <c r="P88" s="206">
        <v>0</v>
      </c>
      <c r="Q88" s="206">
        <v>0</v>
      </c>
      <c r="R88" s="206">
        <v>0</v>
      </c>
      <c r="S88" s="206">
        <v>0</v>
      </c>
      <c r="T88" s="206">
        <v>0.54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19.29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2.04</v>
      </c>
      <c r="M89" s="206">
        <v>2.2599999999999998</v>
      </c>
      <c r="N89" s="206">
        <v>2.4</v>
      </c>
      <c r="O89" s="206">
        <v>2.66</v>
      </c>
      <c r="P89" s="206">
        <v>0</v>
      </c>
      <c r="Q89" s="206">
        <v>0</v>
      </c>
      <c r="R89" s="206">
        <v>0</v>
      </c>
      <c r="S89" s="206">
        <v>0</v>
      </c>
      <c r="T89" s="206">
        <v>0.54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19.29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2.04</v>
      </c>
      <c r="M90" s="206">
        <v>2.2599999999999998</v>
      </c>
      <c r="N90" s="206">
        <v>2.4</v>
      </c>
      <c r="O90" s="206">
        <v>2.66</v>
      </c>
      <c r="P90" s="206">
        <v>0</v>
      </c>
      <c r="Q90" s="206">
        <v>0</v>
      </c>
      <c r="R90" s="206">
        <v>0</v>
      </c>
      <c r="S90" s="206">
        <v>0</v>
      </c>
      <c r="T90" s="206">
        <v>0.54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19.29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2.04</v>
      </c>
      <c r="M91" s="206">
        <v>2.2599999999999998</v>
      </c>
      <c r="N91" s="206">
        <v>2.4</v>
      </c>
      <c r="O91" s="206">
        <v>2.66</v>
      </c>
      <c r="P91" s="206">
        <v>0</v>
      </c>
      <c r="Q91" s="206">
        <v>0</v>
      </c>
      <c r="R91" s="206">
        <v>0</v>
      </c>
      <c r="S91" s="206">
        <v>0</v>
      </c>
      <c r="T91" s="206">
        <v>0.54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19.29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2.04</v>
      </c>
      <c r="M92" s="206">
        <v>2.2599999999999998</v>
      </c>
      <c r="N92" s="206">
        <v>2.4</v>
      </c>
      <c r="O92" s="206">
        <v>2.66</v>
      </c>
      <c r="P92" s="206">
        <v>0</v>
      </c>
      <c r="Q92" s="206">
        <v>0.02</v>
      </c>
      <c r="R92" s="206">
        <v>0</v>
      </c>
      <c r="S92" s="206">
        <v>0</v>
      </c>
      <c r="T92" s="206">
        <v>0.54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19.29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2.04</v>
      </c>
      <c r="M93" s="206">
        <v>2.2599999999999998</v>
      </c>
      <c r="N93" s="206">
        <v>2.4</v>
      </c>
      <c r="O93" s="206">
        <v>2.66</v>
      </c>
      <c r="P93" s="206">
        <v>0</v>
      </c>
      <c r="Q93" s="206">
        <v>0.02</v>
      </c>
      <c r="R93" s="206">
        <v>0</v>
      </c>
      <c r="S93" s="206">
        <v>0</v>
      </c>
      <c r="T93" s="206">
        <v>0.54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1.92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19.29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2.04</v>
      </c>
      <c r="M94" s="206">
        <v>2.2599999999999998</v>
      </c>
      <c r="N94" s="206">
        <v>2.4</v>
      </c>
      <c r="O94" s="206">
        <v>2.66</v>
      </c>
      <c r="P94" s="206">
        <v>0</v>
      </c>
      <c r="Q94" s="206">
        <v>0.03</v>
      </c>
      <c r="R94" s="206">
        <v>0</v>
      </c>
      <c r="S94" s="206">
        <v>0</v>
      </c>
      <c r="T94" s="206">
        <v>0.54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1.92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19.29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2.04</v>
      </c>
      <c r="M95" s="206">
        <v>2.2599999999999998</v>
      </c>
      <c r="N95" s="206">
        <v>2.4</v>
      </c>
      <c r="O95" s="206">
        <v>2.66</v>
      </c>
      <c r="P95" s="206">
        <v>0</v>
      </c>
      <c r="Q95" s="206">
        <v>0.05</v>
      </c>
      <c r="R95" s="206">
        <v>0</v>
      </c>
      <c r="S95" s="206">
        <v>0</v>
      </c>
      <c r="T95" s="206">
        <v>0.54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19.29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2.04</v>
      </c>
      <c r="M96" s="206">
        <v>2.2599999999999998</v>
      </c>
      <c r="N96" s="206">
        <v>2.4</v>
      </c>
      <c r="O96" s="206">
        <v>2.66</v>
      </c>
      <c r="P96" s="206">
        <v>0</v>
      </c>
      <c r="Q96" s="206">
        <v>0.18</v>
      </c>
      <c r="R96" s="206">
        <v>0.03</v>
      </c>
      <c r="S96" s="206">
        <v>0.09</v>
      </c>
      <c r="T96" s="206">
        <v>0.54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19.29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2.04</v>
      </c>
      <c r="M97" s="206">
        <v>2.2599999999999998</v>
      </c>
      <c r="N97" s="206">
        <v>2.4</v>
      </c>
      <c r="O97" s="206">
        <v>2.66</v>
      </c>
      <c r="P97" s="206">
        <v>0</v>
      </c>
      <c r="Q97" s="206">
        <v>0.18</v>
      </c>
      <c r="R97" s="206">
        <v>0.3</v>
      </c>
      <c r="S97" s="206">
        <v>0.09</v>
      </c>
      <c r="T97" s="206">
        <v>0.54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19.29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2.04</v>
      </c>
      <c r="M98" s="206">
        <v>2.2599999999999998</v>
      </c>
      <c r="N98" s="206">
        <v>2.4</v>
      </c>
      <c r="O98" s="206">
        <v>2.66</v>
      </c>
      <c r="P98" s="206">
        <v>0</v>
      </c>
      <c r="Q98" s="206">
        <v>0.18</v>
      </c>
      <c r="R98" s="206">
        <v>0.3</v>
      </c>
      <c r="S98" s="206">
        <v>0.09</v>
      </c>
      <c r="T98" s="206">
        <v>0.54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19.29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6.8700000000000002E-3</v>
      </c>
      <c r="L99">
        <f t="shared" si="0"/>
        <v>4.8904999999999983E-2</v>
      </c>
      <c r="M99">
        <f t="shared" si="0"/>
        <v>5.4239999999999941E-2</v>
      </c>
      <c r="N99">
        <f t="shared" si="0"/>
        <v>5.7600000000000096E-2</v>
      </c>
      <c r="O99">
        <f t="shared" si="0"/>
        <v>6.3839999999999938E-2</v>
      </c>
      <c r="P99">
        <f t="shared" si="0"/>
        <v>0</v>
      </c>
      <c r="Q99">
        <f t="shared" si="0"/>
        <v>1.0899999999999996E-3</v>
      </c>
      <c r="R99">
        <f t="shared" si="0"/>
        <v>2.3824999999999996E-3</v>
      </c>
      <c r="S99">
        <f t="shared" si="0"/>
        <v>1.2899999999999997E-3</v>
      </c>
      <c r="T99">
        <f t="shared" si="0"/>
        <v>1.2959999999999984E-2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4.9367499999999918E-2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0.45081499999999969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7.03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7.03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7.13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7.13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7.13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7.03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0.12311999999999998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487</v>
      </c>
      <c r="D2" t="s">
        <v>487</v>
      </c>
      <c r="E2" t="s">
        <v>487</v>
      </c>
      <c r="F2" t="s">
        <v>487</v>
      </c>
      <c r="G2" t="s">
        <v>487</v>
      </c>
      <c r="H2" t="s">
        <v>487</v>
      </c>
      <c r="I2" t="s">
        <v>487</v>
      </c>
      <c r="J2" t="s">
        <v>487</v>
      </c>
      <c r="K2" t="s">
        <v>487</v>
      </c>
      <c r="L2" t="s">
        <v>487</v>
      </c>
      <c r="M2" t="s">
        <v>487</v>
      </c>
      <c r="N2" t="s">
        <v>487</v>
      </c>
      <c r="O2" t="s">
        <v>487</v>
      </c>
      <c r="P2" t="s">
        <v>487</v>
      </c>
    </row>
    <row r="3" spans="1:17">
      <c r="A3" t="s">
        <v>45</v>
      </c>
      <c r="C3" s="26">
        <v>39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39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39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39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39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39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39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39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39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39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39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39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39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39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39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39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38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38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38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38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38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281.62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38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281.62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38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281.62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38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301.22000000000003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38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301.22000000000003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38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301.22000000000003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38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311.22000000000003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38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311.22000000000003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38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311.22000000000003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38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311.22000000000003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38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311.22000000000003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38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311.22000000000003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38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311.22000000000003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38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311.22000000000003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38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311.22000000000003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38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311.22000000000003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38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311.22000000000003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38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311.22000000000003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38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286.60000000000002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38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276.60000000000002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38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276.60000000000002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38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276.60000000000002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37.909999999999997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38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37.909999999999997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37.909999999999997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37.909999999999997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38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38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37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37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37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37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37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37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37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37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37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37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37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37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37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281.62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37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281.62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37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281.62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38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281.62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38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281.62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38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301.22000000000003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38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311.22000000000003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38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320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38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320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38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320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38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320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38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320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38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320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38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320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38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320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38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311.22000000000003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38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311.22000000000003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38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301.22000000000003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301.22000000000003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38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38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38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39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39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39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39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39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39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39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0.91491000000000011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6.8137449999999991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9.67</v>
      </c>
      <c r="H3" s="206">
        <v>0</v>
      </c>
      <c r="I3" s="206">
        <v>42.43</v>
      </c>
      <c r="J3" s="206">
        <v>0.49</v>
      </c>
      <c r="K3" s="206">
        <v>241.2</v>
      </c>
      <c r="L3" s="206">
        <v>9.44</v>
      </c>
      <c r="M3" s="206">
        <v>2.62</v>
      </c>
      <c r="N3" s="206">
        <v>2.14</v>
      </c>
      <c r="O3" s="206">
        <v>3.02</v>
      </c>
      <c r="P3" s="206">
        <v>1.02</v>
      </c>
      <c r="Q3" s="206">
        <v>5.4</v>
      </c>
      <c r="R3" s="206">
        <v>13.54</v>
      </c>
      <c r="S3" s="206">
        <v>7.44</v>
      </c>
      <c r="T3" s="206">
        <v>0.56000000000000005</v>
      </c>
      <c r="U3" s="206">
        <v>2.16</v>
      </c>
      <c r="V3" s="206">
        <v>7.97</v>
      </c>
      <c r="W3" s="206">
        <v>8.65</v>
      </c>
      <c r="X3" s="206">
        <v>2.71</v>
      </c>
      <c r="Y3" s="206">
        <v>0</v>
      </c>
      <c r="Z3" s="206">
        <v>34.39</v>
      </c>
      <c r="AA3" s="206">
        <v>14.23</v>
      </c>
      <c r="AB3" s="206">
        <v>0</v>
      </c>
      <c r="AC3" s="206">
        <v>1.77</v>
      </c>
      <c r="AD3" s="206">
        <v>12.46</v>
      </c>
      <c r="AE3" s="206">
        <v>0</v>
      </c>
      <c r="AF3" s="206">
        <v>0</v>
      </c>
      <c r="AG3" s="206">
        <v>0</v>
      </c>
      <c r="AH3" s="206">
        <v>62.24</v>
      </c>
      <c r="AI3" s="206">
        <v>0</v>
      </c>
      <c r="AJ3" s="206">
        <v>0</v>
      </c>
      <c r="AK3" s="206">
        <v>15.59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9.67</v>
      </c>
      <c r="H4" s="206">
        <v>0</v>
      </c>
      <c r="I4" s="206">
        <v>42.43</v>
      </c>
      <c r="J4" s="206">
        <v>0.49</v>
      </c>
      <c r="K4" s="206">
        <v>241.2</v>
      </c>
      <c r="L4" s="206">
        <v>9.44</v>
      </c>
      <c r="M4" s="206">
        <v>2.62</v>
      </c>
      <c r="N4" s="206">
        <v>2.14</v>
      </c>
      <c r="O4" s="206">
        <v>3.02</v>
      </c>
      <c r="P4" s="206">
        <v>1.02</v>
      </c>
      <c r="Q4" s="206">
        <v>5.4</v>
      </c>
      <c r="R4" s="206">
        <v>13.54</v>
      </c>
      <c r="S4" s="206">
        <v>7.44</v>
      </c>
      <c r="T4" s="206">
        <v>0.56000000000000005</v>
      </c>
      <c r="U4" s="206">
        <v>2.16</v>
      </c>
      <c r="V4" s="206">
        <v>7.97</v>
      </c>
      <c r="W4" s="206">
        <v>12.84</v>
      </c>
      <c r="X4" s="206">
        <v>48.16</v>
      </c>
      <c r="Y4" s="206">
        <v>0</v>
      </c>
      <c r="Z4" s="206">
        <v>34.39</v>
      </c>
      <c r="AA4" s="206">
        <v>20.77</v>
      </c>
      <c r="AB4" s="206">
        <v>0</v>
      </c>
      <c r="AC4" s="206">
        <v>1.77</v>
      </c>
      <c r="AD4" s="206">
        <v>12.46</v>
      </c>
      <c r="AE4" s="206">
        <v>0</v>
      </c>
      <c r="AF4" s="206">
        <v>0</v>
      </c>
      <c r="AG4" s="206">
        <v>0</v>
      </c>
      <c r="AH4" s="206">
        <v>62.24</v>
      </c>
      <c r="AI4" s="206">
        <v>0</v>
      </c>
      <c r="AJ4" s="206">
        <v>0</v>
      </c>
      <c r="AK4" s="206">
        <v>15.59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9.67</v>
      </c>
      <c r="H5" s="206">
        <v>0</v>
      </c>
      <c r="I5" s="206">
        <v>42.43</v>
      </c>
      <c r="J5" s="206">
        <v>0.49</v>
      </c>
      <c r="K5" s="206">
        <v>241.2</v>
      </c>
      <c r="L5" s="206">
        <v>9.44</v>
      </c>
      <c r="M5" s="206">
        <v>2.62</v>
      </c>
      <c r="N5" s="206">
        <v>2.14</v>
      </c>
      <c r="O5" s="206">
        <v>3.02</v>
      </c>
      <c r="P5" s="206">
        <v>1.02</v>
      </c>
      <c r="Q5" s="206">
        <v>5.27</v>
      </c>
      <c r="R5" s="206">
        <v>9.9600000000000009</v>
      </c>
      <c r="S5" s="206">
        <v>6.08</v>
      </c>
      <c r="T5" s="206">
        <v>0.56000000000000005</v>
      </c>
      <c r="U5" s="206">
        <v>2.16</v>
      </c>
      <c r="V5" s="206">
        <v>7.97</v>
      </c>
      <c r="W5" s="206">
        <v>12.84</v>
      </c>
      <c r="X5" s="206">
        <v>50.42</v>
      </c>
      <c r="Y5" s="206">
        <v>0</v>
      </c>
      <c r="Z5" s="206">
        <v>40.42</v>
      </c>
      <c r="AA5" s="206">
        <v>20.77</v>
      </c>
      <c r="AB5" s="206">
        <v>0</v>
      </c>
      <c r="AC5" s="206">
        <v>1.77</v>
      </c>
      <c r="AD5" s="206">
        <v>12.46</v>
      </c>
      <c r="AE5" s="206">
        <v>0</v>
      </c>
      <c r="AF5" s="206">
        <v>0</v>
      </c>
      <c r="AG5" s="206">
        <v>0</v>
      </c>
      <c r="AH5" s="206">
        <v>62.24</v>
      </c>
      <c r="AI5" s="206">
        <v>0</v>
      </c>
      <c r="AJ5" s="206">
        <v>0</v>
      </c>
      <c r="AK5" s="206">
        <v>15.59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9.67</v>
      </c>
      <c r="H6" s="206">
        <v>0</v>
      </c>
      <c r="I6" s="206">
        <v>42.43</v>
      </c>
      <c r="J6" s="206">
        <v>0.49</v>
      </c>
      <c r="K6" s="206">
        <v>241.2</v>
      </c>
      <c r="L6" s="206">
        <v>9.44</v>
      </c>
      <c r="M6" s="206">
        <v>2.62</v>
      </c>
      <c r="N6" s="206">
        <v>2.14</v>
      </c>
      <c r="O6" s="206">
        <v>3.02</v>
      </c>
      <c r="P6" s="206">
        <v>1.02</v>
      </c>
      <c r="Q6" s="206">
        <v>5.27</v>
      </c>
      <c r="R6" s="206">
        <v>9.9600000000000009</v>
      </c>
      <c r="S6" s="206">
        <v>6.08</v>
      </c>
      <c r="T6" s="206">
        <v>0.56000000000000005</v>
      </c>
      <c r="U6" s="206">
        <v>2.16</v>
      </c>
      <c r="V6" s="206">
        <v>7.97</v>
      </c>
      <c r="W6" s="206">
        <v>12.84</v>
      </c>
      <c r="X6" s="206">
        <v>50.42</v>
      </c>
      <c r="Y6" s="206">
        <v>0</v>
      </c>
      <c r="Z6" s="206">
        <v>40.299999999999997</v>
      </c>
      <c r="AA6" s="206">
        <v>20.77</v>
      </c>
      <c r="AB6" s="206">
        <v>0</v>
      </c>
      <c r="AC6" s="206">
        <v>1.77</v>
      </c>
      <c r="AD6" s="206">
        <v>12.46</v>
      </c>
      <c r="AE6" s="206">
        <v>0</v>
      </c>
      <c r="AF6" s="206">
        <v>0</v>
      </c>
      <c r="AG6" s="206">
        <v>0</v>
      </c>
      <c r="AH6" s="206">
        <v>62.24</v>
      </c>
      <c r="AI6" s="206">
        <v>0</v>
      </c>
      <c r="AJ6" s="206">
        <v>0</v>
      </c>
      <c r="AK6" s="206">
        <v>15.59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9.67</v>
      </c>
      <c r="H7" s="206">
        <v>0</v>
      </c>
      <c r="I7" s="206">
        <v>42.43</v>
      </c>
      <c r="J7" s="206">
        <v>0.49</v>
      </c>
      <c r="K7" s="206">
        <v>241.2</v>
      </c>
      <c r="L7" s="206">
        <v>9.44</v>
      </c>
      <c r="M7" s="206">
        <v>2.62</v>
      </c>
      <c r="N7" s="206">
        <v>2.14</v>
      </c>
      <c r="O7" s="206">
        <v>3.02</v>
      </c>
      <c r="P7" s="206">
        <v>1.02</v>
      </c>
      <c r="Q7" s="206">
        <v>5.27</v>
      </c>
      <c r="R7" s="206">
        <v>10.36</v>
      </c>
      <c r="S7" s="206">
        <v>6.43</v>
      </c>
      <c r="T7" s="206">
        <v>0.56000000000000005</v>
      </c>
      <c r="U7" s="206">
        <v>2.16</v>
      </c>
      <c r="V7" s="206">
        <v>7.97</v>
      </c>
      <c r="W7" s="206">
        <v>12.84</v>
      </c>
      <c r="X7" s="206">
        <v>50.42</v>
      </c>
      <c r="Y7" s="206">
        <v>0</v>
      </c>
      <c r="Z7" s="206">
        <v>41.26</v>
      </c>
      <c r="AA7" s="206">
        <v>20.77</v>
      </c>
      <c r="AB7" s="206">
        <v>0</v>
      </c>
      <c r="AC7" s="206">
        <v>1.77</v>
      </c>
      <c r="AD7" s="206">
        <v>12.46</v>
      </c>
      <c r="AE7" s="206">
        <v>0</v>
      </c>
      <c r="AF7" s="206">
        <v>0</v>
      </c>
      <c r="AG7" s="206">
        <v>0</v>
      </c>
      <c r="AH7" s="206">
        <v>62.24</v>
      </c>
      <c r="AI7" s="206">
        <v>0</v>
      </c>
      <c r="AJ7" s="206">
        <v>0</v>
      </c>
      <c r="AK7" s="206">
        <v>15.59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9.67</v>
      </c>
      <c r="H8" s="206">
        <v>0</v>
      </c>
      <c r="I8" s="206">
        <v>42.43</v>
      </c>
      <c r="J8" s="206">
        <v>0.49</v>
      </c>
      <c r="K8" s="206">
        <v>241.2</v>
      </c>
      <c r="L8" s="206">
        <v>9.44</v>
      </c>
      <c r="M8" s="206">
        <v>2.62</v>
      </c>
      <c r="N8" s="206">
        <v>2.14</v>
      </c>
      <c r="O8" s="206">
        <v>3.02</v>
      </c>
      <c r="P8" s="206">
        <v>1.02</v>
      </c>
      <c r="Q8" s="206">
        <v>5.27</v>
      </c>
      <c r="R8" s="206">
        <v>10.029999999999999</v>
      </c>
      <c r="S8" s="206">
        <v>6.19</v>
      </c>
      <c r="T8" s="206">
        <v>0.56000000000000005</v>
      </c>
      <c r="U8" s="206">
        <v>2.16</v>
      </c>
      <c r="V8" s="206">
        <v>7.97</v>
      </c>
      <c r="W8" s="206">
        <v>12.84</v>
      </c>
      <c r="X8" s="206">
        <v>50.42</v>
      </c>
      <c r="Y8" s="206">
        <v>0</v>
      </c>
      <c r="Z8" s="206">
        <v>41.9</v>
      </c>
      <c r="AA8" s="206">
        <v>20.77</v>
      </c>
      <c r="AB8" s="206">
        <v>0</v>
      </c>
      <c r="AC8" s="206">
        <v>1.77</v>
      </c>
      <c r="AD8" s="206">
        <v>12.46</v>
      </c>
      <c r="AE8" s="206">
        <v>0</v>
      </c>
      <c r="AF8" s="206">
        <v>0</v>
      </c>
      <c r="AG8" s="206">
        <v>0</v>
      </c>
      <c r="AH8" s="206">
        <v>62.24</v>
      </c>
      <c r="AI8" s="206">
        <v>0</v>
      </c>
      <c r="AJ8" s="206">
        <v>0</v>
      </c>
      <c r="AK8" s="206">
        <v>15.59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9.67</v>
      </c>
      <c r="H9" s="206">
        <v>0</v>
      </c>
      <c r="I9" s="206">
        <v>42.43</v>
      </c>
      <c r="J9" s="206">
        <v>0.49</v>
      </c>
      <c r="K9" s="206">
        <v>241.2</v>
      </c>
      <c r="L9" s="206">
        <v>9.44</v>
      </c>
      <c r="M9" s="206">
        <v>2.62</v>
      </c>
      <c r="N9" s="206">
        <v>2.14</v>
      </c>
      <c r="O9" s="206">
        <v>3.02</v>
      </c>
      <c r="P9" s="206">
        <v>1.02</v>
      </c>
      <c r="Q9" s="206">
        <v>5.72</v>
      </c>
      <c r="R9" s="206">
        <v>10.36</v>
      </c>
      <c r="S9" s="206">
        <v>6.48</v>
      </c>
      <c r="T9" s="206">
        <v>0.56000000000000005</v>
      </c>
      <c r="U9" s="206">
        <v>2.16</v>
      </c>
      <c r="V9" s="206">
        <v>7.97</v>
      </c>
      <c r="W9" s="206">
        <v>12.84</v>
      </c>
      <c r="X9" s="206">
        <v>50.42</v>
      </c>
      <c r="Y9" s="206">
        <v>0</v>
      </c>
      <c r="Z9" s="206">
        <v>42.52</v>
      </c>
      <c r="AA9" s="206">
        <v>20.77</v>
      </c>
      <c r="AB9" s="206">
        <v>0</v>
      </c>
      <c r="AC9" s="206">
        <v>1.77</v>
      </c>
      <c r="AD9" s="206">
        <v>12.46</v>
      </c>
      <c r="AE9" s="206">
        <v>0</v>
      </c>
      <c r="AF9" s="206">
        <v>0</v>
      </c>
      <c r="AG9" s="206">
        <v>0</v>
      </c>
      <c r="AH9" s="206">
        <v>62.24</v>
      </c>
      <c r="AI9" s="206">
        <v>0</v>
      </c>
      <c r="AJ9" s="206">
        <v>0</v>
      </c>
      <c r="AK9" s="206">
        <v>15.59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9.67</v>
      </c>
      <c r="H10" s="206">
        <v>0</v>
      </c>
      <c r="I10" s="206">
        <v>42.43</v>
      </c>
      <c r="J10" s="206">
        <v>0.49</v>
      </c>
      <c r="K10" s="206">
        <v>241.2</v>
      </c>
      <c r="L10" s="206">
        <v>9.44</v>
      </c>
      <c r="M10" s="206">
        <v>2.62</v>
      </c>
      <c r="N10" s="206">
        <v>2.14</v>
      </c>
      <c r="O10" s="206">
        <v>3.02</v>
      </c>
      <c r="P10" s="206">
        <v>1.02</v>
      </c>
      <c r="Q10" s="206">
        <v>5.72</v>
      </c>
      <c r="R10" s="206">
        <v>10.36</v>
      </c>
      <c r="S10" s="206">
        <v>6.48</v>
      </c>
      <c r="T10" s="206">
        <v>0.56000000000000005</v>
      </c>
      <c r="U10" s="206">
        <v>2.16</v>
      </c>
      <c r="V10" s="206">
        <v>7.97</v>
      </c>
      <c r="W10" s="206">
        <v>12.84</v>
      </c>
      <c r="X10" s="206">
        <v>50.42</v>
      </c>
      <c r="Y10" s="206">
        <v>0</v>
      </c>
      <c r="Z10" s="206">
        <v>43.82</v>
      </c>
      <c r="AA10" s="206">
        <v>20.77</v>
      </c>
      <c r="AB10" s="206">
        <v>0</v>
      </c>
      <c r="AC10" s="206">
        <v>1.77</v>
      </c>
      <c r="AD10" s="206">
        <v>12.46</v>
      </c>
      <c r="AE10" s="206">
        <v>0</v>
      </c>
      <c r="AF10" s="206">
        <v>0</v>
      </c>
      <c r="AG10" s="206">
        <v>0</v>
      </c>
      <c r="AH10" s="206">
        <v>62.24</v>
      </c>
      <c r="AI10" s="206">
        <v>0</v>
      </c>
      <c r="AJ10" s="206">
        <v>0</v>
      </c>
      <c r="AK10" s="206">
        <v>15.59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9.67</v>
      </c>
      <c r="H11" s="206">
        <v>0</v>
      </c>
      <c r="I11" s="206">
        <v>42.43</v>
      </c>
      <c r="J11" s="206">
        <v>0.49</v>
      </c>
      <c r="K11" s="206">
        <v>241.2</v>
      </c>
      <c r="L11" s="206">
        <v>9.44</v>
      </c>
      <c r="M11" s="206">
        <v>2.62</v>
      </c>
      <c r="N11" s="206">
        <v>2.14</v>
      </c>
      <c r="O11" s="206">
        <v>3.02</v>
      </c>
      <c r="P11" s="206">
        <v>1.02</v>
      </c>
      <c r="Q11" s="206">
        <v>5.75</v>
      </c>
      <c r="R11" s="206">
        <v>10.029999999999999</v>
      </c>
      <c r="S11" s="206">
        <v>6.22</v>
      </c>
      <c r="T11" s="206">
        <v>0.56000000000000005</v>
      </c>
      <c r="U11" s="206">
        <v>2.16</v>
      </c>
      <c r="V11" s="206">
        <v>7.97</v>
      </c>
      <c r="W11" s="206">
        <v>12.84</v>
      </c>
      <c r="X11" s="206">
        <v>50.42</v>
      </c>
      <c r="Y11" s="206">
        <v>0</v>
      </c>
      <c r="Z11" s="206">
        <v>56.41</v>
      </c>
      <c r="AA11" s="206">
        <v>20.77</v>
      </c>
      <c r="AB11" s="206">
        <v>0</v>
      </c>
      <c r="AC11" s="206">
        <v>1.77</v>
      </c>
      <c r="AD11" s="206">
        <v>12.46</v>
      </c>
      <c r="AE11" s="206">
        <v>0</v>
      </c>
      <c r="AF11" s="206">
        <v>0</v>
      </c>
      <c r="AG11" s="206">
        <v>0</v>
      </c>
      <c r="AH11" s="206">
        <v>62.24</v>
      </c>
      <c r="AI11" s="206">
        <v>0</v>
      </c>
      <c r="AJ11" s="206">
        <v>0</v>
      </c>
      <c r="AK11" s="206">
        <v>15.59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9.67</v>
      </c>
      <c r="H12" s="206">
        <v>0</v>
      </c>
      <c r="I12" s="206">
        <v>42.43</v>
      </c>
      <c r="J12" s="206">
        <v>0.49</v>
      </c>
      <c r="K12" s="206">
        <v>241.2</v>
      </c>
      <c r="L12" s="206">
        <v>9.44</v>
      </c>
      <c r="M12" s="206">
        <v>2.62</v>
      </c>
      <c r="N12" s="206">
        <v>2.14</v>
      </c>
      <c r="O12" s="206">
        <v>3.02</v>
      </c>
      <c r="P12" s="206">
        <v>1.02</v>
      </c>
      <c r="Q12" s="206">
        <v>5.75</v>
      </c>
      <c r="R12" s="206">
        <v>10.029999999999999</v>
      </c>
      <c r="S12" s="206">
        <v>6.22</v>
      </c>
      <c r="T12" s="206">
        <v>0.56000000000000005</v>
      </c>
      <c r="U12" s="206">
        <v>2.16</v>
      </c>
      <c r="V12" s="206">
        <v>7.97</v>
      </c>
      <c r="W12" s="206">
        <v>12.84</v>
      </c>
      <c r="X12" s="206">
        <v>50.42</v>
      </c>
      <c r="Y12" s="206">
        <v>0</v>
      </c>
      <c r="Z12" s="206">
        <v>56.41</v>
      </c>
      <c r="AA12" s="206">
        <v>20.77</v>
      </c>
      <c r="AB12" s="206">
        <v>0</v>
      </c>
      <c r="AC12" s="206">
        <v>1.77</v>
      </c>
      <c r="AD12" s="206">
        <v>12.46</v>
      </c>
      <c r="AE12" s="206">
        <v>0</v>
      </c>
      <c r="AF12" s="206">
        <v>0</v>
      </c>
      <c r="AG12" s="206">
        <v>0</v>
      </c>
      <c r="AH12" s="206">
        <v>62.24</v>
      </c>
      <c r="AI12" s="206">
        <v>0</v>
      </c>
      <c r="AJ12" s="206">
        <v>0</v>
      </c>
      <c r="AK12" s="206">
        <v>15.59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9.67</v>
      </c>
      <c r="H13" s="206">
        <v>0</v>
      </c>
      <c r="I13" s="206">
        <v>42.43</v>
      </c>
      <c r="J13" s="206">
        <v>0.49</v>
      </c>
      <c r="K13" s="206">
        <v>241.2</v>
      </c>
      <c r="L13" s="206">
        <v>9.44</v>
      </c>
      <c r="M13" s="206">
        <v>2.62</v>
      </c>
      <c r="N13" s="206">
        <v>2.14</v>
      </c>
      <c r="O13" s="206">
        <v>3.02</v>
      </c>
      <c r="P13" s="206">
        <v>1.02</v>
      </c>
      <c r="Q13" s="206">
        <v>5.75</v>
      </c>
      <c r="R13" s="206">
        <v>10.029999999999999</v>
      </c>
      <c r="S13" s="206">
        <v>6.22</v>
      </c>
      <c r="T13" s="206">
        <v>0.56000000000000005</v>
      </c>
      <c r="U13" s="206">
        <v>2.16</v>
      </c>
      <c r="V13" s="206">
        <v>7.97</v>
      </c>
      <c r="W13" s="206">
        <v>12.84</v>
      </c>
      <c r="X13" s="206">
        <v>50.42</v>
      </c>
      <c r="Y13" s="206">
        <v>0</v>
      </c>
      <c r="Z13" s="206">
        <v>56.41</v>
      </c>
      <c r="AA13" s="206">
        <v>20.77</v>
      </c>
      <c r="AB13" s="206">
        <v>0</v>
      </c>
      <c r="AC13" s="206">
        <v>1.77</v>
      </c>
      <c r="AD13" s="206">
        <v>12.46</v>
      </c>
      <c r="AE13" s="206">
        <v>0</v>
      </c>
      <c r="AF13" s="206">
        <v>0</v>
      </c>
      <c r="AG13" s="206">
        <v>0</v>
      </c>
      <c r="AH13" s="206">
        <v>62.24</v>
      </c>
      <c r="AI13" s="206">
        <v>0</v>
      </c>
      <c r="AJ13" s="206">
        <v>0</v>
      </c>
      <c r="AK13" s="206">
        <v>15.59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9.67</v>
      </c>
      <c r="H14" s="206">
        <v>0</v>
      </c>
      <c r="I14" s="206">
        <v>42.43</v>
      </c>
      <c r="J14" s="206">
        <v>0.49</v>
      </c>
      <c r="K14" s="206">
        <v>241.2</v>
      </c>
      <c r="L14" s="206">
        <v>9.44</v>
      </c>
      <c r="M14" s="206">
        <v>2.62</v>
      </c>
      <c r="N14" s="206">
        <v>2.14</v>
      </c>
      <c r="O14" s="206">
        <v>3.02</v>
      </c>
      <c r="P14" s="206">
        <v>1.02</v>
      </c>
      <c r="Q14" s="206">
        <v>5.75</v>
      </c>
      <c r="R14" s="206">
        <v>10.029999999999999</v>
      </c>
      <c r="S14" s="206">
        <v>6.22</v>
      </c>
      <c r="T14" s="206">
        <v>0.56000000000000005</v>
      </c>
      <c r="U14" s="206">
        <v>2.16</v>
      </c>
      <c r="V14" s="206">
        <v>7.97</v>
      </c>
      <c r="W14" s="206">
        <v>12.84</v>
      </c>
      <c r="X14" s="206">
        <v>50.42</v>
      </c>
      <c r="Y14" s="206">
        <v>0</v>
      </c>
      <c r="Z14" s="206">
        <v>56.41</v>
      </c>
      <c r="AA14" s="206">
        <v>20.77</v>
      </c>
      <c r="AB14" s="206">
        <v>0</v>
      </c>
      <c r="AC14" s="206">
        <v>1.77</v>
      </c>
      <c r="AD14" s="206">
        <v>12.46</v>
      </c>
      <c r="AE14" s="206">
        <v>0</v>
      </c>
      <c r="AF14" s="206">
        <v>0</v>
      </c>
      <c r="AG14" s="206">
        <v>0</v>
      </c>
      <c r="AH14" s="206">
        <v>62.24</v>
      </c>
      <c r="AI14" s="206">
        <v>0</v>
      </c>
      <c r="AJ14" s="206">
        <v>0</v>
      </c>
      <c r="AK14" s="206">
        <v>15.59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9.67</v>
      </c>
      <c r="H15" s="206">
        <v>0</v>
      </c>
      <c r="I15" s="206">
        <v>42.43</v>
      </c>
      <c r="J15" s="206">
        <v>0.49</v>
      </c>
      <c r="K15" s="206">
        <v>241.2</v>
      </c>
      <c r="L15" s="206">
        <v>9.44</v>
      </c>
      <c r="M15" s="206">
        <v>2.62</v>
      </c>
      <c r="N15" s="206">
        <v>2.14</v>
      </c>
      <c r="O15" s="206">
        <v>3.02</v>
      </c>
      <c r="P15" s="206">
        <v>1.02</v>
      </c>
      <c r="Q15" s="206">
        <v>5.14</v>
      </c>
      <c r="R15" s="206">
        <v>10.029999999999999</v>
      </c>
      <c r="S15" s="206">
        <v>6.22</v>
      </c>
      <c r="T15" s="206">
        <v>0.56000000000000005</v>
      </c>
      <c r="U15" s="206">
        <v>2.16</v>
      </c>
      <c r="V15" s="206">
        <v>7.97</v>
      </c>
      <c r="W15" s="206">
        <v>12.84</v>
      </c>
      <c r="X15" s="206">
        <v>50.42</v>
      </c>
      <c r="Y15" s="206">
        <v>0</v>
      </c>
      <c r="Z15" s="206">
        <v>56.41</v>
      </c>
      <c r="AA15" s="206">
        <v>20.77</v>
      </c>
      <c r="AB15" s="206">
        <v>0</v>
      </c>
      <c r="AC15" s="206">
        <v>1.77</v>
      </c>
      <c r="AD15" s="206">
        <v>12.46</v>
      </c>
      <c r="AE15" s="206">
        <v>0</v>
      </c>
      <c r="AF15" s="206">
        <v>0</v>
      </c>
      <c r="AG15" s="206">
        <v>0</v>
      </c>
      <c r="AH15" s="206">
        <v>62.24</v>
      </c>
      <c r="AI15" s="206">
        <v>0</v>
      </c>
      <c r="AJ15" s="206">
        <v>0</v>
      </c>
      <c r="AK15" s="206">
        <v>15.59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9.67</v>
      </c>
      <c r="H16" s="206">
        <v>0</v>
      </c>
      <c r="I16" s="206">
        <v>42.43</v>
      </c>
      <c r="J16" s="206">
        <v>0.49</v>
      </c>
      <c r="K16" s="206">
        <v>241.2</v>
      </c>
      <c r="L16" s="206">
        <v>9.44</v>
      </c>
      <c r="M16" s="206">
        <v>2.62</v>
      </c>
      <c r="N16" s="206">
        <v>2.14</v>
      </c>
      <c r="O16" s="206">
        <v>3.02</v>
      </c>
      <c r="P16" s="206">
        <v>1.02</v>
      </c>
      <c r="Q16" s="206">
        <v>5.14</v>
      </c>
      <c r="R16" s="206">
        <v>10.029999999999999</v>
      </c>
      <c r="S16" s="206">
        <v>6.22</v>
      </c>
      <c r="T16" s="206">
        <v>0.56000000000000005</v>
      </c>
      <c r="U16" s="206">
        <v>2.16</v>
      </c>
      <c r="V16" s="206">
        <v>7.97</v>
      </c>
      <c r="W16" s="206">
        <v>12.84</v>
      </c>
      <c r="X16" s="206">
        <v>50.42</v>
      </c>
      <c r="Y16" s="206">
        <v>0</v>
      </c>
      <c r="Z16" s="206">
        <v>56.41</v>
      </c>
      <c r="AA16" s="206">
        <v>20.77</v>
      </c>
      <c r="AB16" s="206">
        <v>0</v>
      </c>
      <c r="AC16" s="206">
        <v>1.77</v>
      </c>
      <c r="AD16" s="206">
        <v>12.46</v>
      </c>
      <c r="AE16" s="206">
        <v>0</v>
      </c>
      <c r="AF16" s="206">
        <v>0</v>
      </c>
      <c r="AG16" s="206">
        <v>0</v>
      </c>
      <c r="AH16" s="206">
        <v>62.24</v>
      </c>
      <c r="AI16" s="206">
        <v>0</v>
      </c>
      <c r="AJ16" s="206">
        <v>0</v>
      </c>
      <c r="AK16" s="206">
        <v>15.59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9.67</v>
      </c>
      <c r="H17" s="206">
        <v>0</v>
      </c>
      <c r="I17" s="206">
        <v>42.43</v>
      </c>
      <c r="J17" s="206">
        <v>0.49</v>
      </c>
      <c r="K17" s="206">
        <v>241.2</v>
      </c>
      <c r="L17" s="206">
        <v>9.44</v>
      </c>
      <c r="M17" s="206">
        <v>2.62</v>
      </c>
      <c r="N17" s="206">
        <v>2.14</v>
      </c>
      <c r="O17" s="206">
        <v>3.02</v>
      </c>
      <c r="P17" s="206">
        <v>1.02</v>
      </c>
      <c r="Q17" s="206">
        <v>5.14</v>
      </c>
      <c r="R17" s="206">
        <v>10.029999999999999</v>
      </c>
      <c r="S17" s="206">
        <v>6.22</v>
      </c>
      <c r="T17" s="206">
        <v>0.56000000000000005</v>
      </c>
      <c r="U17" s="206">
        <v>2.16</v>
      </c>
      <c r="V17" s="206">
        <v>7.97</v>
      </c>
      <c r="W17" s="206">
        <v>12.84</v>
      </c>
      <c r="X17" s="206">
        <v>50.42</v>
      </c>
      <c r="Y17" s="206">
        <v>0</v>
      </c>
      <c r="Z17" s="206">
        <v>56.41</v>
      </c>
      <c r="AA17" s="206">
        <v>20.77</v>
      </c>
      <c r="AB17" s="206">
        <v>0</v>
      </c>
      <c r="AC17" s="206">
        <v>1.77</v>
      </c>
      <c r="AD17" s="206">
        <v>12.46</v>
      </c>
      <c r="AE17" s="206">
        <v>0</v>
      </c>
      <c r="AF17" s="206">
        <v>0</v>
      </c>
      <c r="AG17" s="206">
        <v>0</v>
      </c>
      <c r="AH17" s="206">
        <v>62.24</v>
      </c>
      <c r="AI17" s="206">
        <v>0</v>
      </c>
      <c r="AJ17" s="206">
        <v>0</v>
      </c>
      <c r="AK17" s="206">
        <v>15.59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9.67</v>
      </c>
      <c r="H18" s="206">
        <v>0</v>
      </c>
      <c r="I18" s="206">
        <v>42.43</v>
      </c>
      <c r="J18" s="206">
        <v>0.49</v>
      </c>
      <c r="K18" s="206">
        <v>241.2</v>
      </c>
      <c r="L18" s="206">
        <v>9.44</v>
      </c>
      <c r="M18" s="206">
        <v>2.62</v>
      </c>
      <c r="N18" s="206">
        <v>2.14</v>
      </c>
      <c r="O18" s="206">
        <v>3.02</v>
      </c>
      <c r="P18" s="206">
        <v>1.02</v>
      </c>
      <c r="Q18" s="206">
        <v>5.14</v>
      </c>
      <c r="R18" s="206">
        <v>10.029999999999999</v>
      </c>
      <c r="S18" s="206">
        <v>6.22</v>
      </c>
      <c r="T18" s="206">
        <v>0.56000000000000005</v>
      </c>
      <c r="U18" s="206">
        <v>2.16</v>
      </c>
      <c r="V18" s="206">
        <v>7.97</v>
      </c>
      <c r="W18" s="206">
        <v>12.84</v>
      </c>
      <c r="X18" s="206">
        <v>50.42</v>
      </c>
      <c r="Y18" s="206">
        <v>0</v>
      </c>
      <c r="Z18" s="206">
        <v>56.41</v>
      </c>
      <c r="AA18" s="206">
        <v>12.78</v>
      </c>
      <c r="AB18" s="206">
        <v>0</v>
      </c>
      <c r="AC18" s="206">
        <v>1.77</v>
      </c>
      <c r="AD18" s="206">
        <v>12.46</v>
      </c>
      <c r="AE18" s="206">
        <v>0</v>
      </c>
      <c r="AF18" s="206">
        <v>0</v>
      </c>
      <c r="AG18" s="206">
        <v>0</v>
      </c>
      <c r="AH18" s="206">
        <v>62.24</v>
      </c>
      <c r="AI18" s="206">
        <v>0</v>
      </c>
      <c r="AJ18" s="206">
        <v>0</v>
      </c>
      <c r="AK18" s="206">
        <v>15.59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9.67</v>
      </c>
      <c r="H19" s="206">
        <v>0</v>
      </c>
      <c r="I19" s="206">
        <v>42.43</v>
      </c>
      <c r="J19" s="206">
        <v>0.49</v>
      </c>
      <c r="K19" s="206">
        <v>241.2</v>
      </c>
      <c r="L19" s="206">
        <v>9.44</v>
      </c>
      <c r="M19" s="206">
        <v>2.62</v>
      </c>
      <c r="N19" s="206">
        <v>2.14</v>
      </c>
      <c r="O19" s="206">
        <v>3.02</v>
      </c>
      <c r="P19" s="206">
        <v>1.02</v>
      </c>
      <c r="Q19" s="206">
        <v>5.1100000000000003</v>
      </c>
      <c r="R19" s="206">
        <v>10.36</v>
      </c>
      <c r="S19" s="206">
        <v>6.48</v>
      </c>
      <c r="T19" s="206">
        <v>0.56000000000000005</v>
      </c>
      <c r="U19" s="206">
        <v>2.16</v>
      </c>
      <c r="V19" s="206">
        <v>7.97</v>
      </c>
      <c r="W19" s="206">
        <v>12.84</v>
      </c>
      <c r="X19" s="206">
        <v>50.42</v>
      </c>
      <c r="Y19" s="206">
        <v>0</v>
      </c>
      <c r="Z19" s="206">
        <v>56.41</v>
      </c>
      <c r="AA19" s="206">
        <v>12.78</v>
      </c>
      <c r="AB19" s="206">
        <v>0</v>
      </c>
      <c r="AC19" s="206">
        <v>1.77</v>
      </c>
      <c r="AD19" s="206">
        <v>12.46</v>
      </c>
      <c r="AE19" s="206">
        <v>0</v>
      </c>
      <c r="AF19" s="206">
        <v>0</v>
      </c>
      <c r="AG19" s="206">
        <v>0</v>
      </c>
      <c r="AH19" s="206">
        <v>62.24</v>
      </c>
      <c r="AI19" s="206">
        <v>0</v>
      </c>
      <c r="AJ19" s="206">
        <v>0</v>
      </c>
      <c r="AK19" s="206">
        <v>15.59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9.67</v>
      </c>
      <c r="H20" s="206">
        <v>0</v>
      </c>
      <c r="I20" s="206">
        <v>42.43</v>
      </c>
      <c r="J20" s="206">
        <v>0.49</v>
      </c>
      <c r="K20" s="206">
        <v>241.2</v>
      </c>
      <c r="L20" s="206">
        <v>9.44</v>
      </c>
      <c r="M20" s="206">
        <v>2.62</v>
      </c>
      <c r="N20" s="206">
        <v>2.14</v>
      </c>
      <c r="O20" s="206">
        <v>3.02</v>
      </c>
      <c r="P20" s="206">
        <v>1.02</v>
      </c>
      <c r="Q20" s="206">
        <v>5.1100000000000003</v>
      </c>
      <c r="R20" s="206">
        <v>10.36</v>
      </c>
      <c r="S20" s="206">
        <v>6.43</v>
      </c>
      <c r="T20" s="206">
        <v>0.56000000000000005</v>
      </c>
      <c r="U20" s="206">
        <v>2.16</v>
      </c>
      <c r="V20" s="206">
        <v>7.97</v>
      </c>
      <c r="W20" s="206">
        <v>12.84</v>
      </c>
      <c r="X20" s="206">
        <v>50.42</v>
      </c>
      <c r="Y20" s="206">
        <v>0</v>
      </c>
      <c r="Z20" s="206">
        <v>56.41</v>
      </c>
      <c r="AA20" s="206">
        <v>12.78</v>
      </c>
      <c r="AB20" s="206">
        <v>0</v>
      </c>
      <c r="AC20" s="206">
        <v>1.77</v>
      </c>
      <c r="AD20" s="206">
        <v>12.46</v>
      </c>
      <c r="AE20" s="206">
        <v>0</v>
      </c>
      <c r="AF20" s="206">
        <v>0</v>
      </c>
      <c r="AG20" s="206">
        <v>0</v>
      </c>
      <c r="AH20" s="206">
        <v>62.24</v>
      </c>
      <c r="AI20" s="206">
        <v>0</v>
      </c>
      <c r="AJ20" s="206">
        <v>0</v>
      </c>
      <c r="AK20" s="206">
        <v>15.59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9.67</v>
      </c>
      <c r="H21" s="206">
        <v>0</v>
      </c>
      <c r="I21" s="206">
        <v>42.43</v>
      </c>
      <c r="J21" s="206">
        <v>0.49</v>
      </c>
      <c r="K21" s="206">
        <v>241.2</v>
      </c>
      <c r="L21" s="206">
        <v>9.44</v>
      </c>
      <c r="M21" s="206">
        <v>2.62</v>
      </c>
      <c r="N21" s="206">
        <v>2.14</v>
      </c>
      <c r="O21" s="206">
        <v>3.02</v>
      </c>
      <c r="P21" s="206">
        <v>1.02</v>
      </c>
      <c r="Q21" s="206">
        <v>5.1100000000000003</v>
      </c>
      <c r="R21" s="206">
        <v>10.029999999999999</v>
      </c>
      <c r="S21" s="206">
        <v>6.19</v>
      </c>
      <c r="T21" s="206">
        <v>0.56000000000000005</v>
      </c>
      <c r="U21" s="206">
        <v>2.16</v>
      </c>
      <c r="V21" s="206">
        <v>7.97</v>
      </c>
      <c r="W21" s="206">
        <v>12.84</v>
      </c>
      <c r="X21" s="206">
        <v>50.42</v>
      </c>
      <c r="Y21" s="206">
        <v>0</v>
      </c>
      <c r="Z21" s="206">
        <v>35.520000000000003</v>
      </c>
      <c r="AA21" s="206">
        <v>12.78</v>
      </c>
      <c r="AB21" s="206">
        <v>0</v>
      </c>
      <c r="AC21" s="206">
        <v>1.77</v>
      </c>
      <c r="AD21" s="206">
        <v>12.46</v>
      </c>
      <c r="AE21" s="206">
        <v>0</v>
      </c>
      <c r="AF21" s="206">
        <v>0</v>
      </c>
      <c r="AG21" s="206">
        <v>0</v>
      </c>
      <c r="AH21" s="206">
        <v>62.24</v>
      </c>
      <c r="AI21" s="206">
        <v>0</v>
      </c>
      <c r="AJ21" s="206">
        <v>0</v>
      </c>
      <c r="AK21" s="206">
        <v>15.59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9.67</v>
      </c>
      <c r="H22" s="206">
        <v>0</v>
      </c>
      <c r="I22" s="206">
        <v>42.43</v>
      </c>
      <c r="J22" s="206">
        <v>0.49</v>
      </c>
      <c r="K22" s="206">
        <v>241.2</v>
      </c>
      <c r="L22" s="206">
        <v>9.44</v>
      </c>
      <c r="M22" s="206">
        <v>2.62</v>
      </c>
      <c r="N22" s="206">
        <v>2.14</v>
      </c>
      <c r="O22" s="206">
        <v>3.02</v>
      </c>
      <c r="P22" s="206">
        <v>1.02</v>
      </c>
      <c r="Q22" s="206">
        <v>5.25</v>
      </c>
      <c r="R22" s="206">
        <v>12.99</v>
      </c>
      <c r="S22" s="206">
        <v>7.44</v>
      </c>
      <c r="T22" s="206">
        <v>0.56000000000000005</v>
      </c>
      <c r="U22" s="206">
        <v>2.16</v>
      </c>
      <c r="V22" s="206">
        <v>7.97</v>
      </c>
      <c r="W22" s="206">
        <v>12.84</v>
      </c>
      <c r="X22" s="206">
        <v>50.42</v>
      </c>
      <c r="Y22" s="206">
        <v>0</v>
      </c>
      <c r="Z22" s="206">
        <v>35.520000000000003</v>
      </c>
      <c r="AA22" s="206">
        <v>12.78</v>
      </c>
      <c r="AB22" s="206">
        <v>0</v>
      </c>
      <c r="AC22" s="206">
        <v>1.77</v>
      </c>
      <c r="AD22" s="206">
        <v>12.46</v>
      </c>
      <c r="AE22" s="206">
        <v>0</v>
      </c>
      <c r="AF22" s="206">
        <v>0</v>
      </c>
      <c r="AG22" s="206">
        <v>0</v>
      </c>
      <c r="AH22" s="206">
        <v>62.24</v>
      </c>
      <c r="AI22" s="206">
        <v>0</v>
      </c>
      <c r="AJ22" s="206">
        <v>0</v>
      </c>
      <c r="AK22" s="206">
        <v>15.59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9.67</v>
      </c>
      <c r="H23" s="206">
        <v>0</v>
      </c>
      <c r="I23" s="206">
        <v>42.43</v>
      </c>
      <c r="J23" s="206">
        <v>0.49</v>
      </c>
      <c r="K23" s="206">
        <v>241.2</v>
      </c>
      <c r="L23" s="206">
        <v>9.44</v>
      </c>
      <c r="M23" s="206">
        <v>2.62</v>
      </c>
      <c r="N23" s="206">
        <v>2.14</v>
      </c>
      <c r="O23" s="206">
        <v>3.02</v>
      </c>
      <c r="P23" s="206">
        <v>1.02</v>
      </c>
      <c r="Q23" s="206">
        <v>4.8499999999999996</v>
      </c>
      <c r="R23" s="206">
        <v>13.54</v>
      </c>
      <c r="S23" s="206">
        <v>7.61</v>
      </c>
      <c r="T23" s="206">
        <v>0.56000000000000005</v>
      </c>
      <c r="U23" s="206">
        <v>2.16</v>
      </c>
      <c r="V23" s="206">
        <v>7.97</v>
      </c>
      <c r="W23" s="206">
        <v>12.84</v>
      </c>
      <c r="X23" s="206">
        <v>50.42</v>
      </c>
      <c r="Y23" s="206">
        <v>0</v>
      </c>
      <c r="Z23" s="206">
        <v>28.41</v>
      </c>
      <c r="AA23" s="206">
        <v>12.78</v>
      </c>
      <c r="AB23" s="206">
        <v>0</v>
      </c>
      <c r="AC23" s="206">
        <v>2.44</v>
      </c>
      <c r="AD23" s="206">
        <v>12.46</v>
      </c>
      <c r="AE23" s="206">
        <v>0</v>
      </c>
      <c r="AF23" s="206">
        <v>0</v>
      </c>
      <c r="AG23" s="206">
        <v>0</v>
      </c>
      <c r="AH23" s="206">
        <v>62.24</v>
      </c>
      <c r="AI23" s="206">
        <v>0</v>
      </c>
      <c r="AJ23" s="206">
        <v>0</v>
      </c>
      <c r="AK23" s="206">
        <v>19.579999999999998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9.67</v>
      </c>
      <c r="H24" s="206">
        <v>0</v>
      </c>
      <c r="I24" s="206">
        <v>42.43</v>
      </c>
      <c r="J24" s="206">
        <v>0.49</v>
      </c>
      <c r="K24" s="206">
        <v>244.23</v>
      </c>
      <c r="L24" s="206">
        <v>9.44</v>
      </c>
      <c r="M24" s="206">
        <v>2.62</v>
      </c>
      <c r="N24" s="206">
        <v>2.14</v>
      </c>
      <c r="O24" s="206">
        <v>3.02</v>
      </c>
      <c r="P24" s="206">
        <v>1.02</v>
      </c>
      <c r="Q24" s="206">
        <v>4.8499999999999996</v>
      </c>
      <c r="R24" s="206">
        <v>13.54</v>
      </c>
      <c r="S24" s="206">
        <v>7.61</v>
      </c>
      <c r="T24" s="206">
        <v>0.56000000000000005</v>
      </c>
      <c r="U24" s="206">
        <v>2.16</v>
      </c>
      <c r="V24" s="206">
        <v>7.97</v>
      </c>
      <c r="W24" s="206">
        <v>12.84</v>
      </c>
      <c r="X24" s="206">
        <v>2.71</v>
      </c>
      <c r="Y24" s="206">
        <v>0</v>
      </c>
      <c r="Z24" s="206">
        <v>4.53</v>
      </c>
      <c r="AA24" s="206">
        <v>1.47</v>
      </c>
      <c r="AB24" s="206">
        <v>0</v>
      </c>
      <c r="AC24" s="206">
        <v>2.44</v>
      </c>
      <c r="AD24" s="206">
        <v>12.46</v>
      </c>
      <c r="AE24" s="206">
        <v>0</v>
      </c>
      <c r="AF24" s="206">
        <v>0</v>
      </c>
      <c r="AG24" s="206">
        <v>0</v>
      </c>
      <c r="AH24" s="206">
        <v>62.24</v>
      </c>
      <c r="AI24" s="206">
        <v>0</v>
      </c>
      <c r="AJ24" s="206">
        <v>0</v>
      </c>
      <c r="AK24" s="206">
        <v>19.579999999999998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9.67</v>
      </c>
      <c r="H25" s="206">
        <v>0</v>
      </c>
      <c r="I25" s="206">
        <v>42.43</v>
      </c>
      <c r="J25" s="206">
        <v>0.49</v>
      </c>
      <c r="K25" s="206">
        <v>204.58</v>
      </c>
      <c r="L25" s="206">
        <v>9.44</v>
      </c>
      <c r="M25" s="206">
        <v>2.62</v>
      </c>
      <c r="N25" s="206">
        <v>2.14</v>
      </c>
      <c r="O25" s="206">
        <v>3.02</v>
      </c>
      <c r="P25" s="206">
        <v>1.02</v>
      </c>
      <c r="Q25" s="206">
        <v>0</v>
      </c>
      <c r="R25" s="206">
        <v>0.77</v>
      </c>
      <c r="S25" s="206">
        <v>0.41</v>
      </c>
      <c r="T25" s="206">
        <v>0.56000000000000005</v>
      </c>
      <c r="U25" s="206">
        <v>2.16</v>
      </c>
      <c r="V25" s="206">
        <v>0.34</v>
      </c>
      <c r="W25" s="206">
        <v>2.08</v>
      </c>
      <c r="X25" s="206">
        <v>2.71</v>
      </c>
      <c r="Y25" s="206">
        <v>0</v>
      </c>
      <c r="Z25" s="206">
        <v>4.53</v>
      </c>
      <c r="AA25" s="206">
        <v>1.47</v>
      </c>
      <c r="AB25" s="206">
        <v>0</v>
      </c>
      <c r="AC25" s="206">
        <v>2.44</v>
      </c>
      <c r="AD25" s="206">
        <v>12.46</v>
      </c>
      <c r="AE25" s="206">
        <v>0</v>
      </c>
      <c r="AF25" s="206">
        <v>0</v>
      </c>
      <c r="AG25" s="206">
        <v>0</v>
      </c>
      <c r="AH25" s="206">
        <v>62.24</v>
      </c>
      <c r="AI25" s="206">
        <v>0</v>
      </c>
      <c r="AJ25" s="206">
        <v>0</v>
      </c>
      <c r="AK25" s="206">
        <v>19.579999999999998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9.67</v>
      </c>
      <c r="H26" s="206">
        <v>0</v>
      </c>
      <c r="I26" s="206">
        <v>42.43</v>
      </c>
      <c r="J26" s="206">
        <v>0.49</v>
      </c>
      <c r="K26" s="206">
        <v>118.34</v>
      </c>
      <c r="L26" s="206">
        <v>9.44</v>
      </c>
      <c r="M26" s="206">
        <v>2.62</v>
      </c>
      <c r="N26" s="206">
        <v>2.14</v>
      </c>
      <c r="O26" s="206">
        <v>3.02</v>
      </c>
      <c r="P26" s="206">
        <v>1.02</v>
      </c>
      <c r="Q26" s="206">
        <v>0</v>
      </c>
      <c r="R26" s="206">
        <v>0.77</v>
      </c>
      <c r="S26" s="206">
        <v>0.4</v>
      </c>
      <c r="T26" s="206">
        <v>0.56000000000000005</v>
      </c>
      <c r="U26" s="206">
        <v>2.16</v>
      </c>
      <c r="V26" s="206">
        <v>0.34</v>
      </c>
      <c r="W26" s="206">
        <v>0</v>
      </c>
      <c r="X26" s="206">
        <v>2.71</v>
      </c>
      <c r="Y26" s="206">
        <v>0</v>
      </c>
      <c r="Z26" s="206">
        <v>4.53</v>
      </c>
      <c r="AA26" s="206">
        <v>1.47</v>
      </c>
      <c r="AB26" s="206">
        <v>0</v>
      </c>
      <c r="AC26" s="206">
        <v>2.44</v>
      </c>
      <c r="AD26" s="206">
        <v>12.46</v>
      </c>
      <c r="AE26" s="206">
        <v>0</v>
      </c>
      <c r="AF26" s="206">
        <v>0</v>
      </c>
      <c r="AG26" s="206">
        <v>0</v>
      </c>
      <c r="AH26" s="206">
        <v>62.24</v>
      </c>
      <c r="AI26" s="206">
        <v>0</v>
      </c>
      <c r="AJ26" s="206">
        <v>0</v>
      </c>
      <c r="AK26" s="206">
        <v>19.579999999999998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2.34</v>
      </c>
      <c r="E27" s="206">
        <v>0</v>
      </c>
      <c r="F27" s="206">
        <v>0</v>
      </c>
      <c r="G27" s="206">
        <v>9.67</v>
      </c>
      <c r="H27" s="206">
        <v>0</v>
      </c>
      <c r="I27" s="206">
        <v>42.43</v>
      </c>
      <c r="J27" s="206">
        <v>0.49</v>
      </c>
      <c r="K27" s="206">
        <v>43.14</v>
      </c>
      <c r="L27" s="206">
        <v>0.82</v>
      </c>
      <c r="M27" s="206">
        <v>2.62</v>
      </c>
      <c r="N27" s="206">
        <v>2.14</v>
      </c>
      <c r="O27" s="206">
        <v>3.02</v>
      </c>
      <c r="P27" s="206">
        <v>1.02</v>
      </c>
      <c r="Q27" s="206">
        <v>3.53</v>
      </c>
      <c r="R27" s="206">
        <v>7.14</v>
      </c>
      <c r="S27" s="206">
        <v>4.03</v>
      </c>
      <c r="T27" s="206">
        <v>0.56000000000000005</v>
      </c>
      <c r="U27" s="206">
        <v>2.16</v>
      </c>
      <c r="V27" s="206">
        <v>1.88</v>
      </c>
      <c r="W27" s="206">
        <v>1.4</v>
      </c>
      <c r="X27" s="206">
        <v>2.87</v>
      </c>
      <c r="Y27" s="206">
        <v>0</v>
      </c>
      <c r="Z27" s="206">
        <v>4.53</v>
      </c>
      <c r="AA27" s="206">
        <v>1.47</v>
      </c>
      <c r="AB27" s="206">
        <v>0</v>
      </c>
      <c r="AC27" s="206">
        <v>2.44</v>
      </c>
      <c r="AD27" s="206">
        <v>12.46</v>
      </c>
      <c r="AE27" s="206">
        <v>0</v>
      </c>
      <c r="AF27" s="206">
        <v>0</v>
      </c>
      <c r="AG27" s="206">
        <v>0</v>
      </c>
      <c r="AH27" s="206">
        <v>62.24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2.34</v>
      </c>
      <c r="E28" s="206">
        <v>0</v>
      </c>
      <c r="F28" s="206">
        <v>0</v>
      </c>
      <c r="G28" s="206">
        <v>9.67</v>
      </c>
      <c r="H28" s="206">
        <v>0</v>
      </c>
      <c r="I28" s="206">
        <v>42.43</v>
      </c>
      <c r="J28" s="206">
        <v>0.49</v>
      </c>
      <c r="K28" s="206">
        <v>21.37</v>
      </c>
      <c r="L28" s="206">
        <v>0.95</v>
      </c>
      <c r="M28" s="206">
        <v>2.62</v>
      </c>
      <c r="N28" s="206">
        <v>2.14</v>
      </c>
      <c r="O28" s="206">
        <v>3.02</v>
      </c>
      <c r="P28" s="206">
        <v>1.02</v>
      </c>
      <c r="Q28" s="206">
        <v>1.68</v>
      </c>
      <c r="R28" s="206">
        <v>3.82</v>
      </c>
      <c r="S28" s="206">
        <v>1.86</v>
      </c>
      <c r="T28" s="206">
        <v>0.56000000000000005</v>
      </c>
      <c r="U28" s="206">
        <v>2.16</v>
      </c>
      <c r="V28" s="206">
        <v>0.59</v>
      </c>
      <c r="W28" s="206">
        <v>0.74</v>
      </c>
      <c r="X28" s="206">
        <v>2.71</v>
      </c>
      <c r="Y28" s="206">
        <v>0</v>
      </c>
      <c r="Z28" s="206">
        <v>4.53</v>
      </c>
      <c r="AA28" s="206">
        <v>1.47</v>
      </c>
      <c r="AB28" s="206">
        <v>0</v>
      </c>
      <c r="AC28" s="206">
        <v>2.44</v>
      </c>
      <c r="AD28" s="206">
        <v>12.46</v>
      </c>
      <c r="AE28" s="206">
        <v>0</v>
      </c>
      <c r="AF28" s="206">
        <v>0</v>
      </c>
      <c r="AG28" s="206">
        <v>0</v>
      </c>
      <c r="AH28" s="206">
        <v>62.24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2.34</v>
      </c>
      <c r="E29" s="206">
        <v>0</v>
      </c>
      <c r="F29" s="206">
        <v>0</v>
      </c>
      <c r="G29" s="206">
        <v>9.67</v>
      </c>
      <c r="H29" s="206">
        <v>0</v>
      </c>
      <c r="I29" s="206">
        <v>41.94</v>
      </c>
      <c r="J29" s="206">
        <v>0.49</v>
      </c>
      <c r="K29" s="206">
        <v>21.37</v>
      </c>
      <c r="L29" s="206">
        <v>0.83</v>
      </c>
      <c r="M29" s="206">
        <v>2.62</v>
      </c>
      <c r="N29" s="206">
        <v>2.14</v>
      </c>
      <c r="O29" s="206">
        <v>3.02</v>
      </c>
      <c r="P29" s="206">
        <v>1.02</v>
      </c>
      <c r="Q29" s="206">
        <v>0.4</v>
      </c>
      <c r="R29" s="206">
        <v>0.85</v>
      </c>
      <c r="S29" s="206">
        <v>0.48</v>
      </c>
      <c r="T29" s="206">
        <v>0.56000000000000005</v>
      </c>
      <c r="U29" s="206">
        <v>2.16</v>
      </c>
      <c r="V29" s="206">
        <v>0.33</v>
      </c>
      <c r="W29" s="206">
        <v>5.62</v>
      </c>
      <c r="X29" s="206">
        <v>17.55</v>
      </c>
      <c r="Y29" s="206">
        <v>0</v>
      </c>
      <c r="Z29" s="206">
        <v>4.53</v>
      </c>
      <c r="AA29" s="206">
        <v>1.47</v>
      </c>
      <c r="AB29" s="206">
        <v>0</v>
      </c>
      <c r="AC29" s="206">
        <v>2.44</v>
      </c>
      <c r="AD29" s="206">
        <v>12.46</v>
      </c>
      <c r="AE29" s="206">
        <v>0</v>
      </c>
      <c r="AF29" s="206">
        <v>0</v>
      </c>
      <c r="AG29" s="206">
        <v>0</v>
      </c>
      <c r="AH29" s="206">
        <v>62.24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2.34</v>
      </c>
      <c r="E30" s="206">
        <v>0</v>
      </c>
      <c r="F30" s="206">
        <v>0</v>
      </c>
      <c r="G30" s="206">
        <v>9.67</v>
      </c>
      <c r="H30" s="206">
        <v>0</v>
      </c>
      <c r="I30" s="206">
        <v>41.94</v>
      </c>
      <c r="J30" s="206">
        <v>0.49</v>
      </c>
      <c r="K30" s="206">
        <v>21.37</v>
      </c>
      <c r="L30" s="206">
        <v>0.82</v>
      </c>
      <c r="M30" s="206">
        <v>2.62</v>
      </c>
      <c r="N30" s="206">
        <v>2.14</v>
      </c>
      <c r="O30" s="206">
        <v>3.02</v>
      </c>
      <c r="P30" s="206">
        <v>1.02</v>
      </c>
      <c r="Q30" s="206">
        <v>0.4</v>
      </c>
      <c r="R30" s="206">
        <v>0.76</v>
      </c>
      <c r="S30" s="206">
        <v>0.48</v>
      </c>
      <c r="T30" s="206">
        <v>0.56000000000000005</v>
      </c>
      <c r="U30" s="206">
        <v>2.16</v>
      </c>
      <c r="V30" s="206">
        <v>0.33</v>
      </c>
      <c r="W30" s="206">
        <v>5.62</v>
      </c>
      <c r="X30" s="206">
        <v>17.55</v>
      </c>
      <c r="Y30" s="206">
        <v>0</v>
      </c>
      <c r="Z30" s="206">
        <v>4.53</v>
      </c>
      <c r="AA30" s="206">
        <v>1.47</v>
      </c>
      <c r="AB30" s="206">
        <v>0</v>
      </c>
      <c r="AC30" s="206">
        <v>2.44</v>
      </c>
      <c r="AD30" s="206">
        <v>12.46</v>
      </c>
      <c r="AE30" s="206">
        <v>0</v>
      </c>
      <c r="AF30" s="206">
        <v>0</v>
      </c>
      <c r="AG30" s="206">
        <v>0</v>
      </c>
      <c r="AH30" s="206">
        <v>62.24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2.34</v>
      </c>
      <c r="E31" s="206">
        <v>0</v>
      </c>
      <c r="F31" s="206">
        <v>0</v>
      </c>
      <c r="G31" s="206">
        <v>9.67</v>
      </c>
      <c r="H31" s="206">
        <v>0</v>
      </c>
      <c r="I31" s="206">
        <v>41.94</v>
      </c>
      <c r="J31" s="206">
        <v>0.49</v>
      </c>
      <c r="K31" s="206">
        <v>21.37</v>
      </c>
      <c r="L31" s="206">
        <v>0.82</v>
      </c>
      <c r="M31" s="206">
        <v>2.62</v>
      </c>
      <c r="N31" s="206">
        <v>2.14</v>
      </c>
      <c r="O31" s="206">
        <v>3.02</v>
      </c>
      <c r="P31" s="206">
        <v>1.02</v>
      </c>
      <c r="Q31" s="206">
        <v>0.4</v>
      </c>
      <c r="R31" s="206">
        <v>0.76</v>
      </c>
      <c r="S31" s="206">
        <v>0.48</v>
      </c>
      <c r="T31" s="206">
        <v>0.56000000000000005</v>
      </c>
      <c r="U31" s="206">
        <v>2.16</v>
      </c>
      <c r="V31" s="206">
        <v>0.33</v>
      </c>
      <c r="W31" s="206">
        <v>5.62</v>
      </c>
      <c r="X31" s="206">
        <v>17.55</v>
      </c>
      <c r="Y31" s="206">
        <v>0</v>
      </c>
      <c r="Z31" s="206">
        <v>4.53</v>
      </c>
      <c r="AA31" s="206">
        <v>1.47</v>
      </c>
      <c r="AB31" s="206">
        <v>0</v>
      </c>
      <c r="AC31" s="206">
        <v>2.44</v>
      </c>
      <c r="AD31" s="206">
        <v>12.46</v>
      </c>
      <c r="AE31" s="206">
        <v>0</v>
      </c>
      <c r="AF31" s="206">
        <v>0</v>
      </c>
      <c r="AG31" s="206">
        <v>0</v>
      </c>
      <c r="AH31" s="206">
        <v>62.24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2.34</v>
      </c>
      <c r="E32" s="206">
        <v>0</v>
      </c>
      <c r="F32" s="206">
        <v>0</v>
      </c>
      <c r="G32" s="206">
        <v>9.67</v>
      </c>
      <c r="H32" s="206">
        <v>0</v>
      </c>
      <c r="I32" s="206">
        <v>41.94</v>
      </c>
      <c r="J32" s="206">
        <v>0.49</v>
      </c>
      <c r="K32" s="206">
        <v>21.37</v>
      </c>
      <c r="L32" s="206">
        <v>0.82</v>
      </c>
      <c r="M32" s="206">
        <v>2.62</v>
      </c>
      <c r="N32" s="206">
        <v>2.14</v>
      </c>
      <c r="O32" s="206">
        <v>3.02</v>
      </c>
      <c r="P32" s="206">
        <v>1.02</v>
      </c>
      <c r="Q32" s="206">
        <v>0.4</v>
      </c>
      <c r="R32" s="206">
        <v>0.76</v>
      </c>
      <c r="S32" s="206">
        <v>0.48</v>
      </c>
      <c r="T32" s="206">
        <v>0.56000000000000005</v>
      </c>
      <c r="U32" s="206">
        <v>2.16</v>
      </c>
      <c r="V32" s="206">
        <v>0.33</v>
      </c>
      <c r="W32" s="206">
        <v>5.62</v>
      </c>
      <c r="X32" s="206">
        <v>17.55</v>
      </c>
      <c r="Y32" s="206">
        <v>0</v>
      </c>
      <c r="Z32" s="206">
        <v>4.53</v>
      </c>
      <c r="AA32" s="206">
        <v>1.47</v>
      </c>
      <c r="AB32" s="206">
        <v>0</v>
      </c>
      <c r="AC32" s="206">
        <v>2.44</v>
      </c>
      <c r="AD32" s="206">
        <v>12.46</v>
      </c>
      <c r="AE32" s="206">
        <v>0</v>
      </c>
      <c r="AF32" s="206">
        <v>0</v>
      </c>
      <c r="AG32" s="206">
        <v>0</v>
      </c>
      <c r="AH32" s="206">
        <v>62.24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2.34</v>
      </c>
      <c r="E33" s="206">
        <v>0</v>
      </c>
      <c r="F33" s="206">
        <v>0</v>
      </c>
      <c r="G33" s="206">
        <v>9.67</v>
      </c>
      <c r="H33" s="206">
        <v>0</v>
      </c>
      <c r="I33" s="206">
        <v>41.94</v>
      </c>
      <c r="J33" s="206">
        <v>0.49</v>
      </c>
      <c r="K33" s="206">
        <v>21.37</v>
      </c>
      <c r="L33" s="206">
        <v>0.82</v>
      </c>
      <c r="M33" s="206">
        <v>2.62</v>
      </c>
      <c r="N33" s="206">
        <v>2.14</v>
      </c>
      <c r="O33" s="206">
        <v>3.02</v>
      </c>
      <c r="P33" s="206">
        <v>1.02</v>
      </c>
      <c r="Q33" s="206">
        <v>0.4</v>
      </c>
      <c r="R33" s="206">
        <v>0.76</v>
      </c>
      <c r="S33" s="206">
        <v>0.48</v>
      </c>
      <c r="T33" s="206">
        <v>0.56000000000000005</v>
      </c>
      <c r="U33" s="206">
        <v>2.16</v>
      </c>
      <c r="V33" s="206">
        <v>0.33</v>
      </c>
      <c r="W33" s="206">
        <v>0.74</v>
      </c>
      <c r="X33" s="206">
        <v>22.99</v>
      </c>
      <c r="Y33" s="206">
        <v>0</v>
      </c>
      <c r="Z33" s="206">
        <v>4.53</v>
      </c>
      <c r="AA33" s="206">
        <v>1.47</v>
      </c>
      <c r="AB33" s="206">
        <v>0</v>
      </c>
      <c r="AC33" s="206">
        <v>2.44</v>
      </c>
      <c r="AD33" s="206">
        <v>12.46</v>
      </c>
      <c r="AE33" s="206">
        <v>0</v>
      </c>
      <c r="AF33" s="206">
        <v>0</v>
      </c>
      <c r="AG33" s="206">
        <v>0</v>
      </c>
      <c r="AH33" s="206">
        <v>62.24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2.34</v>
      </c>
      <c r="E34" s="206">
        <v>0</v>
      </c>
      <c r="F34" s="206">
        <v>0</v>
      </c>
      <c r="G34" s="206">
        <v>9.67</v>
      </c>
      <c r="H34" s="206">
        <v>0</v>
      </c>
      <c r="I34" s="206">
        <v>41.94</v>
      </c>
      <c r="J34" s="206">
        <v>0.49</v>
      </c>
      <c r="K34" s="206">
        <v>21.37</v>
      </c>
      <c r="L34" s="206">
        <v>0.82</v>
      </c>
      <c r="M34" s="206">
        <v>2.62</v>
      </c>
      <c r="N34" s="206">
        <v>2.14</v>
      </c>
      <c r="O34" s="206">
        <v>3.02</v>
      </c>
      <c r="P34" s="206">
        <v>1.02</v>
      </c>
      <c r="Q34" s="206">
        <v>0.4</v>
      </c>
      <c r="R34" s="206">
        <v>0.76</v>
      </c>
      <c r="S34" s="206">
        <v>0.48</v>
      </c>
      <c r="T34" s="206">
        <v>0.56000000000000005</v>
      </c>
      <c r="U34" s="206">
        <v>2.16</v>
      </c>
      <c r="V34" s="206">
        <v>0.33</v>
      </c>
      <c r="W34" s="206">
        <v>0.74</v>
      </c>
      <c r="X34" s="206">
        <v>22.99</v>
      </c>
      <c r="Y34" s="206">
        <v>0</v>
      </c>
      <c r="Z34" s="206">
        <v>4.53</v>
      </c>
      <c r="AA34" s="206">
        <v>1.47</v>
      </c>
      <c r="AB34" s="206">
        <v>0</v>
      </c>
      <c r="AC34" s="206">
        <v>2.44</v>
      </c>
      <c r="AD34" s="206">
        <v>12.46</v>
      </c>
      <c r="AE34" s="206">
        <v>0</v>
      </c>
      <c r="AF34" s="206">
        <v>0</v>
      </c>
      <c r="AG34" s="206">
        <v>0</v>
      </c>
      <c r="AH34" s="206">
        <v>62.24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2.34</v>
      </c>
      <c r="E35" s="206">
        <v>0</v>
      </c>
      <c r="F35" s="206">
        <v>0</v>
      </c>
      <c r="G35" s="206">
        <v>9.67</v>
      </c>
      <c r="H35" s="206">
        <v>0</v>
      </c>
      <c r="I35" s="206">
        <v>41.94</v>
      </c>
      <c r="J35" s="206">
        <v>0.49</v>
      </c>
      <c r="K35" s="206">
        <v>21.37</v>
      </c>
      <c r="L35" s="206">
        <v>0.82</v>
      </c>
      <c r="M35" s="206">
        <v>2.62</v>
      </c>
      <c r="N35" s="206">
        <v>2.14</v>
      </c>
      <c r="O35" s="206">
        <v>3.02</v>
      </c>
      <c r="P35" s="206">
        <v>1.02</v>
      </c>
      <c r="Q35" s="206">
        <v>0.4</v>
      </c>
      <c r="R35" s="206">
        <v>0.76</v>
      </c>
      <c r="S35" s="206">
        <v>0.48</v>
      </c>
      <c r="T35" s="206">
        <v>0.56000000000000005</v>
      </c>
      <c r="U35" s="206">
        <v>2.16</v>
      </c>
      <c r="V35" s="206">
        <v>0.33</v>
      </c>
      <c r="W35" s="206">
        <v>0.74</v>
      </c>
      <c r="X35" s="206">
        <v>22.99</v>
      </c>
      <c r="Y35" s="206">
        <v>0</v>
      </c>
      <c r="Z35" s="206">
        <v>4.53</v>
      </c>
      <c r="AA35" s="206">
        <v>1.47</v>
      </c>
      <c r="AB35" s="206">
        <v>0</v>
      </c>
      <c r="AC35" s="206">
        <v>2.44</v>
      </c>
      <c r="AD35" s="206">
        <v>12.46</v>
      </c>
      <c r="AE35" s="206">
        <v>0</v>
      </c>
      <c r="AF35" s="206">
        <v>0</v>
      </c>
      <c r="AG35" s="206">
        <v>0</v>
      </c>
      <c r="AH35" s="206">
        <v>62.24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2.34</v>
      </c>
      <c r="E36" s="206">
        <v>0</v>
      </c>
      <c r="F36" s="206">
        <v>0</v>
      </c>
      <c r="G36" s="206">
        <v>9.67</v>
      </c>
      <c r="H36" s="206">
        <v>0</v>
      </c>
      <c r="I36" s="206">
        <v>41.46</v>
      </c>
      <c r="J36" s="206">
        <v>0.49</v>
      </c>
      <c r="K36" s="206">
        <v>21.37</v>
      </c>
      <c r="L36" s="206">
        <v>0.82</v>
      </c>
      <c r="M36" s="206">
        <v>2.62</v>
      </c>
      <c r="N36" s="206">
        <v>2.14</v>
      </c>
      <c r="O36" s="206">
        <v>3.02</v>
      </c>
      <c r="P36" s="206">
        <v>1.02</v>
      </c>
      <c r="Q36" s="206">
        <v>0.4</v>
      </c>
      <c r="R36" s="206">
        <v>0.76</v>
      </c>
      <c r="S36" s="206">
        <v>0.48</v>
      </c>
      <c r="T36" s="206">
        <v>0.56000000000000005</v>
      </c>
      <c r="U36" s="206">
        <v>2.16</v>
      </c>
      <c r="V36" s="206">
        <v>0.33</v>
      </c>
      <c r="W36" s="206">
        <v>0.74</v>
      </c>
      <c r="X36" s="206">
        <v>22.99</v>
      </c>
      <c r="Y36" s="206">
        <v>0</v>
      </c>
      <c r="Z36" s="206">
        <v>4.53</v>
      </c>
      <c r="AA36" s="206">
        <v>1.47</v>
      </c>
      <c r="AB36" s="206">
        <v>0</v>
      </c>
      <c r="AC36" s="206">
        <v>2.44</v>
      </c>
      <c r="AD36" s="206">
        <v>12.46</v>
      </c>
      <c r="AE36" s="206">
        <v>0</v>
      </c>
      <c r="AF36" s="206">
        <v>0</v>
      </c>
      <c r="AG36" s="206">
        <v>0</v>
      </c>
      <c r="AH36" s="206">
        <v>62.24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2.34</v>
      </c>
      <c r="E37" s="206">
        <v>0</v>
      </c>
      <c r="F37" s="206">
        <v>0</v>
      </c>
      <c r="G37" s="206">
        <v>9.67</v>
      </c>
      <c r="H37" s="206">
        <v>0</v>
      </c>
      <c r="I37" s="206">
        <v>41.46</v>
      </c>
      <c r="J37" s="206">
        <v>0.49</v>
      </c>
      <c r="K37" s="206">
        <v>21.37</v>
      </c>
      <c r="L37" s="206">
        <v>0.82</v>
      </c>
      <c r="M37" s="206">
        <v>2.62</v>
      </c>
      <c r="N37" s="206">
        <v>2.14</v>
      </c>
      <c r="O37" s="206">
        <v>3.02</v>
      </c>
      <c r="P37" s="206">
        <v>1.02</v>
      </c>
      <c r="Q37" s="206">
        <v>0.4</v>
      </c>
      <c r="R37" s="206">
        <v>0.76</v>
      </c>
      <c r="S37" s="206">
        <v>0.48</v>
      </c>
      <c r="T37" s="206">
        <v>0.56000000000000005</v>
      </c>
      <c r="U37" s="206">
        <v>2.16</v>
      </c>
      <c r="V37" s="206">
        <v>0.33</v>
      </c>
      <c r="W37" s="206">
        <v>5.62</v>
      </c>
      <c r="X37" s="206">
        <v>22.99</v>
      </c>
      <c r="Y37" s="206">
        <v>0</v>
      </c>
      <c r="Z37" s="206">
        <v>4.53</v>
      </c>
      <c r="AA37" s="206">
        <v>1.47</v>
      </c>
      <c r="AB37" s="206">
        <v>0</v>
      </c>
      <c r="AC37" s="206">
        <v>2.44</v>
      </c>
      <c r="AD37" s="206">
        <v>12.46</v>
      </c>
      <c r="AE37" s="206">
        <v>0</v>
      </c>
      <c r="AF37" s="206">
        <v>0</v>
      </c>
      <c r="AG37" s="206">
        <v>0</v>
      </c>
      <c r="AH37" s="206">
        <v>62.24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2.34</v>
      </c>
      <c r="E38" s="206">
        <v>0</v>
      </c>
      <c r="F38" s="206">
        <v>0</v>
      </c>
      <c r="G38" s="206">
        <v>9.67</v>
      </c>
      <c r="H38" s="206">
        <v>0</v>
      </c>
      <c r="I38" s="206">
        <v>41.46</v>
      </c>
      <c r="J38" s="206">
        <v>0.49</v>
      </c>
      <c r="K38" s="206">
        <v>21.37</v>
      </c>
      <c r="L38" s="206">
        <v>0.82</v>
      </c>
      <c r="M38" s="206">
        <v>2.62</v>
      </c>
      <c r="N38" s="206">
        <v>2.14</v>
      </c>
      <c r="O38" s="206">
        <v>3.02</v>
      </c>
      <c r="P38" s="206">
        <v>1.02</v>
      </c>
      <c r="Q38" s="206">
        <v>0.4</v>
      </c>
      <c r="R38" s="206">
        <v>0.76</v>
      </c>
      <c r="S38" s="206">
        <v>0.48</v>
      </c>
      <c r="T38" s="206">
        <v>0.56000000000000005</v>
      </c>
      <c r="U38" s="206">
        <v>2.16</v>
      </c>
      <c r="V38" s="206">
        <v>0.33</v>
      </c>
      <c r="W38" s="206">
        <v>5.62</v>
      </c>
      <c r="X38" s="206">
        <v>22.99</v>
      </c>
      <c r="Y38" s="206">
        <v>0</v>
      </c>
      <c r="Z38" s="206">
        <v>4.53</v>
      </c>
      <c r="AA38" s="206">
        <v>1.47</v>
      </c>
      <c r="AB38" s="206">
        <v>0</v>
      </c>
      <c r="AC38" s="206">
        <v>2.44</v>
      </c>
      <c r="AD38" s="206">
        <v>12.46</v>
      </c>
      <c r="AE38" s="206">
        <v>0</v>
      </c>
      <c r="AF38" s="206">
        <v>0</v>
      </c>
      <c r="AG38" s="206">
        <v>0</v>
      </c>
      <c r="AH38" s="206">
        <v>62.24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2.34</v>
      </c>
      <c r="E39" s="206">
        <v>0</v>
      </c>
      <c r="F39" s="206">
        <v>0</v>
      </c>
      <c r="G39" s="206">
        <v>9.67</v>
      </c>
      <c r="H39" s="206">
        <v>0</v>
      </c>
      <c r="I39" s="206">
        <v>41.46</v>
      </c>
      <c r="J39" s="206">
        <v>0.49</v>
      </c>
      <c r="K39" s="206">
        <v>21.37</v>
      </c>
      <c r="L39" s="206">
        <v>0.39</v>
      </c>
      <c r="M39" s="206">
        <v>2.62</v>
      </c>
      <c r="N39" s="206">
        <v>2.14</v>
      </c>
      <c r="O39" s="206">
        <v>3.02</v>
      </c>
      <c r="P39" s="206">
        <v>1.02</v>
      </c>
      <c r="Q39" s="206">
        <v>0.4</v>
      </c>
      <c r="R39" s="206">
        <v>0.76</v>
      </c>
      <c r="S39" s="206">
        <v>0.48</v>
      </c>
      <c r="T39" s="206">
        <v>0.56000000000000005</v>
      </c>
      <c r="U39" s="206">
        <v>2.16</v>
      </c>
      <c r="V39" s="206">
        <v>0.33</v>
      </c>
      <c r="W39" s="206">
        <v>0.74</v>
      </c>
      <c r="X39" s="206">
        <v>22.99</v>
      </c>
      <c r="Y39" s="206">
        <v>0</v>
      </c>
      <c r="Z39" s="206">
        <v>4.53</v>
      </c>
      <c r="AA39" s="206">
        <v>1.47</v>
      </c>
      <c r="AB39" s="206">
        <v>0</v>
      </c>
      <c r="AC39" s="206">
        <v>2.44</v>
      </c>
      <c r="AD39" s="206">
        <v>12.46</v>
      </c>
      <c r="AE39" s="206">
        <v>0</v>
      </c>
      <c r="AF39" s="206">
        <v>0</v>
      </c>
      <c r="AG39" s="206">
        <v>0</v>
      </c>
      <c r="AH39" s="206">
        <v>62.24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2.34</v>
      </c>
      <c r="E40" s="206">
        <v>0</v>
      </c>
      <c r="F40" s="206">
        <v>0</v>
      </c>
      <c r="G40" s="206">
        <v>9.67</v>
      </c>
      <c r="H40" s="206">
        <v>0</v>
      </c>
      <c r="I40" s="206">
        <v>41.46</v>
      </c>
      <c r="J40" s="206">
        <v>0.49</v>
      </c>
      <c r="K40" s="206">
        <v>21.37</v>
      </c>
      <c r="L40" s="206">
        <v>0.39</v>
      </c>
      <c r="M40" s="206">
        <v>2.62</v>
      </c>
      <c r="N40" s="206">
        <v>2.14</v>
      </c>
      <c r="O40" s="206">
        <v>3.02</v>
      </c>
      <c r="P40" s="206">
        <v>1.02</v>
      </c>
      <c r="Q40" s="206">
        <v>0.4</v>
      </c>
      <c r="R40" s="206">
        <v>0.76</v>
      </c>
      <c r="S40" s="206">
        <v>0.48</v>
      </c>
      <c r="T40" s="206">
        <v>0.56000000000000005</v>
      </c>
      <c r="U40" s="206">
        <v>2.16</v>
      </c>
      <c r="V40" s="206">
        <v>0.33</v>
      </c>
      <c r="W40" s="206">
        <v>0.74</v>
      </c>
      <c r="X40" s="206">
        <v>22.99</v>
      </c>
      <c r="Y40" s="206">
        <v>0</v>
      </c>
      <c r="Z40" s="206">
        <v>4.53</v>
      </c>
      <c r="AA40" s="206">
        <v>1.47</v>
      </c>
      <c r="AB40" s="206">
        <v>0</v>
      </c>
      <c r="AC40" s="206">
        <v>2.44</v>
      </c>
      <c r="AD40" s="206">
        <v>12.46</v>
      </c>
      <c r="AE40" s="206">
        <v>0</v>
      </c>
      <c r="AF40" s="206">
        <v>0</v>
      </c>
      <c r="AG40" s="206">
        <v>0</v>
      </c>
      <c r="AH40" s="206">
        <v>62.24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2.34</v>
      </c>
      <c r="E41" s="206">
        <v>0</v>
      </c>
      <c r="F41" s="206">
        <v>0</v>
      </c>
      <c r="G41" s="206">
        <v>9.67</v>
      </c>
      <c r="H41" s="206">
        <v>0</v>
      </c>
      <c r="I41" s="206">
        <v>41.46</v>
      </c>
      <c r="J41" s="206">
        <v>0.49</v>
      </c>
      <c r="K41" s="206">
        <v>21.37</v>
      </c>
      <c r="L41" s="206">
        <v>0.39</v>
      </c>
      <c r="M41" s="206">
        <v>2.62</v>
      </c>
      <c r="N41" s="206">
        <v>2.14</v>
      </c>
      <c r="O41" s="206">
        <v>3.02</v>
      </c>
      <c r="P41" s="206">
        <v>1.02</v>
      </c>
      <c r="Q41" s="206">
        <v>0.4</v>
      </c>
      <c r="R41" s="206">
        <v>0.76</v>
      </c>
      <c r="S41" s="206">
        <v>0.48</v>
      </c>
      <c r="T41" s="206">
        <v>0.56000000000000005</v>
      </c>
      <c r="U41" s="206">
        <v>2.16</v>
      </c>
      <c r="V41" s="206">
        <v>0.33</v>
      </c>
      <c r="W41" s="206">
        <v>0.71</v>
      </c>
      <c r="X41" s="206">
        <v>5.49</v>
      </c>
      <c r="Y41" s="206">
        <v>0</v>
      </c>
      <c r="Z41" s="206">
        <v>4.53</v>
      </c>
      <c r="AA41" s="206">
        <v>1.47</v>
      </c>
      <c r="AB41" s="206">
        <v>0</v>
      </c>
      <c r="AC41" s="206">
        <v>2.44</v>
      </c>
      <c r="AD41" s="206">
        <v>12.46</v>
      </c>
      <c r="AE41" s="206">
        <v>0</v>
      </c>
      <c r="AF41" s="206">
        <v>0</v>
      </c>
      <c r="AG41" s="206">
        <v>0</v>
      </c>
      <c r="AH41" s="206">
        <v>62.24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2.34</v>
      </c>
      <c r="E42" s="206">
        <v>0</v>
      </c>
      <c r="F42" s="206">
        <v>0</v>
      </c>
      <c r="G42" s="206">
        <v>9.67</v>
      </c>
      <c r="H42" s="206">
        <v>0</v>
      </c>
      <c r="I42" s="206">
        <v>41.46</v>
      </c>
      <c r="J42" s="206">
        <v>0.49</v>
      </c>
      <c r="K42" s="206">
        <v>21.37</v>
      </c>
      <c r="L42" s="206">
        <v>0.39</v>
      </c>
      <c r="M42" s="206">
        <v>2.62</v>
      </c>
      <c r="N42" s="206">
        <v>2.14</v>
      </c>
      <c r="O42" s="206">
        <v>3.02</v>
      </c>
      <c r="P42" s="206">
        <v>1.02</v>
      </c>
      <c r="Q42" s="206">
        <v>0.4</v>
      </c>
      <c r="R42" s="206">
        <v>0.76</v>
      </c>
      <c r="S42" s="206">
        <v>0.48</v>
      </c>
      <c r="T42" s="206">
        <v>0.56000000000000005</v>
      </c>
      <c r="U42" s="206">
        <v>2.16</v>
      </c>
      <c r="V42" s="206">
        <v>0.33</v>
      </c>
      <c r="W42" s="206">
        <v>0.71</v>
      </c>
      <c r="X42" s="206">
        <v>5.49</v>
      </c>
      <c r="Y42" s="206">
        <v>0</v>
      </c>
      <c r="Z42" s="206">
        <v>4.53</v>
      </c>
      <c r="AA42" s="206">
        <v>1.47</v>
      </c>
      <c r="AB42" s="206">
        <v>0</v>
      </c>
      <c r="AC42" s="206">
        <v>2.44</v>
      </c>
      <c r="AD42" s="206">
        <v>12.46</v>
      </c>
      <c r="AE42" s="206">
        <v>0</v>
      </c>
      <c r="AF42" s="206">
        <v>0</v>
      </c>
      <c r="AG42" s="206">
        <v>0</v>
      </c>
      <c r="AH42" s="206">
        <v>62.24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2.34</v>
      </c>
      <c r="E43" s="206">
        <v>0</v>
      </c>
      <c r="F43" s="206">
        <v>0</v>
      </c>
      <c r="G43" s="206">
        <v>9.67</v>
      </c>
      <c r="H43" s="206">
        <v>0</v>
      </c>
      <c r="I43" s="206">
        <v>41.46</v>
      </c>
      <c r="J43" s="206">
        <v>0.49</v>
      </c>
      <c r="K43" s="206">
        <v>21.37</v>
      </c>
      <c r="L43" s="206">
        <v>0.39</v>
      </c>
      <c r="M43" s="206">
        <v>2.62</v>
      </c>
      <c r="N43" s="206">
        <v>2.14</v>
      </c>
      <c r="O43" s="206">
        <v>3.02</v>
      </c>
      <c r="P43" s="206">
        <v>1.02</v>
      </c>
      <c r="Q43" s="206">
        <v>0.4</v>
      </c>
      <c r="R43" s="206">
        <v>0.76</v>
      </c>
      <c r="S43" s="206">
        <v>0.48</v>
      </c>
      <c r="T43" s="206">
        <v>0.56000000000000005</v>
      </c>
      <c r="U43" s="206">
        <v>2.16</v>
      </c>
      <c r="V43" s="206">
        <v>0.33</v>
      </c>
      <c r="W43" s="206">
        <v>0.71</v>
      </c>
      <c r="X43" s="206">
        <v>5.49</v>
      </c>
      <c r="Y43" s="206">
        <v>0</v>
      </c>
      <c r="Z43" s="206">
        <v>4.53</v>
      </c>
      <c r="AA43" s="206">
        <v>1.47</v>
      </c>
      <c r="AB43" s="206">
        <v>0</v>
      </c>
      <c r="AC43" s="206">
        <v>2.44</v>
      </c>
      <c r="AD43" s="206">
        <v>12.46</v>
      </c>
      <c r="AE43" s="206">
        <v>0</v>
      </c>
      <c r="AF43" s="206">
        <v>0</v>
      </c>
      <c r="AG43" s="206">
        <v>0</v>
      </c>
      <c r="AH43" s="206">
        <v>62.24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2.34</v>
      </c>
      <c r="E44" s="206">
        <v>0</v>
      </c>
      <c r="F44" s="206">
        <v>0</v>
      </c>
      <c r="G44" s="206">
        <v>9.67</v>
      </c>
      <c r="H44" s="206">
        <v>0</v>
      </c>
      <c r="I44" s="206">
        <v>41.46</v>
      </c>
      <c r="J44" s="206">
        <v>0.49</v>
      </c>
      <c r="K44" s="206">
        <v>19.579999999999998</v>
      </c>
      <c r="L44" s="206">
        <v>0.39</v>
      </c>
      <c r="M44" s="206">
        <v>2.62</v>
      </c>
      <c r="N44" s="206">
        <v>2.14</v>
      </c>
      <c r="O44" s="206">
        <v>3.02</v>
      </c>
      <c r="P44" s="206">
        <v>1.02</v>
      </c>
      <c r="Q44" s="206">
        <v>0.4</v>
      </c>
      <c r="R44" s="206">
        <v>0.76</v>
      </c>
      <c r="S44" s="206">
        <v>0.48</v>
      </c>
      <c r="T44" s="206">
        <v>0.56000000000000005</v>
      </c>
      <c r="U44" s="206">
        <v>2.16</v>
      </c>
      <c r="V44" s="206">
        <v>0.33</v>
      </c>
      <c r="W44" s="206">
        <v>0.71</v>
      </c>
      <c r="X44" s="206">
        <v>5.49</v>
      </c>
      <c r="Y44" s="206">
        <v>0</v>
      </c>
      <c r="Z44" s="206">
        <v>4.53</v>
      </c>
      <c r="AA44" s="206">
        <v>1.47</v>
      </c>
      <c r="AB44" s="206">
        <v>0</v>
      </c>
      <c r="AC44" s="206">
        <v>2.44</v>
      </c>
      <c r="AD44" s="206">
        <v>12.46</v>
      </c>
      <c r="AE44" s="206">
        <v>0</v>
      </c>
      <c r="AF44" s="206">
        <v>0</v>
      </c>
      <c r="AG44" s="206">
        <v>0</v>
      </c>
      <c r="AH44" s="206">
        <v>62.24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2.34</v>
      </c>
      <c r="E45" s="206">
        <v>0</v>
      </c>
      <c r="F45" s="206">
        <v>0</v>
      </c>
      <c r="G45" s="206">
        <v>9.67</v>
      </c>
      <c r="H45" s="206">
        <v>0</v>
      </c>
      <c r="I45" s="206">
        <v>41.46</v>
      </c>
      <c r="J45" s="206">
        <v>0.49</v>
      </c>
      <c r="K45" s="206">
        <v>17.79</v>
      </c>
      <c r="L45" s="206">
        <v>9.44</v>
      </c>
      <c r="M45" s="206">
        <v>2.62</v>
      </c>
      <c r="N45" s="206">
        <v>2.14</v>
      </c>
      <c r="O45" s="206">
        <v>3.02</v>
      </c>
      <c r="P45" s="206">
        <v>1.02</v>
      </c>
      <c r="Q45" s="206">
        <v>0.4</v>
      </c>
      <c r="R45" s="206">
        <v>0.76</v>
      </c>
      <c r="S45" s="206">
        <v>0.48</v>
      </c>
      <c r="T45" s="206">
        <v>0.56000000000000005</v>
      </c>
      <c r="U45" s="206">
        <v>2.16</v>
      </c>
      <c r="V45" s="206">
        <v>0.33</v>
      </c>
      <c r="W45" s="206">
        <v>0.72</v>
      </c>
      <c r="X45" s="206">
        <v>5.49</v>
      </c>
      <c r="Y45" s="206">
        <v>0</v>
      </c>
      <c r="Z45" s="206">
        <v>4.53</v>
      </c>
      <c r="AA45" s="206">
        <v>1.47</v>
      </c>
      <c r="AB45" s="206">
        <v>0</v>
      </c>
      <c r="AC45" s="206">
        <v>2.44</v>
      </c>
      <c r="AD45" s="206">
        <v>12.46</v>
      </c>
      <c r="AE45" s="206">
        <v>0</v>
      </c>
      <c r="AF45" s="206">
        <v>0</v>
      </c>
      <c r="AG45" s="206">
        <v>0</v>
      </c>
      <c r="AH45" s="206">
        <v>62.24</v>
      </c>
      <c r="AI45" s="206">
        <v>0</v>
      </c>
      <c r="AJ45" s="206">
        <v>0</v>
      </c>
      <c r="AK45" s="206">
        <v>24.62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2.34</v>
      </c>
      <c r="E46" s="206">
        <v>0</v>
      </c>
      <c r="F46" s="206">
        <v>0</v>
      </c>
      <c r="G46" s="206">
        <v>9.67</v>
      </c>
      <c r="H46" s="206">
        <v>0</v>
      </c>
      <c r="I46" s="206">
        <v>41.46</v>
      </c>
      <c r="J46" s="206">
        <v>0.49</v>
      </c>
      <c r="K46" s="206">
        <v>16.02</v>
      </c>
      <c r="L46" s="206">
        <v>9.44</v>
      </c>
      <c r="M46" s="206">
        <v>2.62</v>
      </c>
      <c r="N46" s="206">
        <v>2.14</v>
      </c>
      <c r="O46" s="206">
        <v>3.02</v>
      </c>
      <c r="P46" s="206">
        <v>1.02</v>
      </c>
      <c r="Q46" s="206">
        <v>0.4</v>
      </c>
      <c r="R46" s="206">
        <v>0.76</v>
      </c>
      <c r="S46" s="206">
        <v>0.48</v>
      </c>
      <c r="T46" s="206">
        <v>0.56000000000000005</v>
      </c>
      <c r="U46" s="206">
        <v>2.16</v>
      </c>
      <c r="V46" s="206">
        <v>0.33</v>
      </c>
      <c r="W46" s="206">
        <v>0.72</v>
      </c>
      <c r="X46" s="206">
        <v>5.49</v>
      </c>
      <c r="Y46" s="206">
        <v>0</v>
      </c>
      <c r="Z46" s="206">
        <v>4.53</v>
      </c>
      <c r="AA46" s="206">
        <v>1.47</v>
      </c>
      <c r="AB46" s="206">
        <v>0</v>
      </c>
      <c r="AC46" s="206">
        <v>2.44</v>
      </c>
      <c r="AD46" s="206">
        <v>12.46</v>
      </c>
      <c r="AE46" s="206">
        <v>0</v>
      </c>
      <c r="AF46" s="206">
        <v>0</v>
      </c>
      <c r="AG46" s="206">
        <v>0</v>
      </c>
      <c r="AH46" s="206">
        <v>62.24</v>
      </c>
      <c r="AI46" s="206">
        <v>0</v>
      </c>
      <c r="AJ46" s="206">
        <v>0</v>
      </c>
      <c r="AK46" s="206">
        <v>24.62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2.34</v>
      </c>
      <c r="E47" s="206">
        <v>0</v>
      </c>
      <c r="F47" s="206">
        <v>0</v>
      </c>
      <c r="G47" s="206">
        <v>9.67</v>
      </c>
      <c r="H47" s="206">
        <v>0</v>
      </c>
      <c r="I47" s="206">
        <v>41.46</v>
      </c>
      <c r="J47" s="206">
        <v>0.49</v>
      </c>
      <c r="K47" s="206">
        <v>16.02</v>
      </c>
      <c r="L47" s="206">
        <v>9.44</v>
      </c>
      <c r="M47" s="206">
        <v>2.62</v>
      </c>
      <c r="N47" s="206">
        <v>2.14</v>
      </c>
      <c r="O47" s="206">
        <v>3.02</v>
      </c>
      <c r="P47" s="206">
        <v>1.02</v>
      </c>
      <c r="Q47" s="206">
        <v>0.4</v>
      </c>
      <c r="R47" s="206">
        <v>0.76</v>
      </c>
      <c r="S47" s="206">
        <v>0.48</v>
      </c>
      <c r="T47" s="206">
        <v>0.56000000000000005</v>
      </c>
      <c r="U47" s="206">
        <v>2.16</v>
      </c>
      <c r="V47" s="206">
        <v>0.33</v>
      </c>
      <c r="W47" s="206">
        <v>4.7300000000000004</v>
      </c>
      <c r="X47" s="206">
        <v>22.99</v>
      </c>
      <c r="Y47" s="206">
        <v>0</v>
      </c>
      <c r="Z47" s="206">
        <v>4.53</v>
      </c>
      <c r="AA47" s="206">
        <v>1.47</v>
      </c>
      <c r="AB47" s="206">
        <v>0</v>
      </c>
      <c r="AC47" s="206">
        <v>2.44</v>
      </c>
      <c r="AD47" s="206">
        <v>12.46</v>
      </c>
      <c r="AE47" s="206">
        <v>0</v>
      </c>
      <c r="AF47" s="206">
        <v>0</v>
      </c>
      <c r="AG47" s="206">
        <v>0</v>
      </c>
      <c r="AH47" s="206">
        <v>62.24</v>
      </c>
      <c r="AI47" s="206">
        <v>0</v>
      </c>
      <c r="AJ47" s="206">
        <v>0</v>
      </c>
      <c r="AK47" s="206">
        <v>24.62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2.34</v>
      </c>
      <c r="E48" s="206">
        <v>0</v>
      </c>
      <c r="F48" s="206">
        <v>0</v>
      </c>
      <c r="G48" s="206">
        <v>9.67</v>
      </c>
      <c r="H48" s="206">
        <v>0</v>
      </c>
      <c r="I48" s="206">
        <v>41.46</v>
      </c>
      <c r="J48" s="206">
        <v>0.49</v>
      </c>
      <c r="K48" s="206">
        <v>16.02</v>
      </c>
      <c r="L48" s="206">
        <v>9.44</v>
      </c>
      <c r="M48" s="206">
        <v>2.62</v>
      </c>
      <c r="N48" s="206">
        <v>2.14</v>
      </c>
      <c r="O48" s="206">
        <v>3.02</v>
      </c>
      <c r="P48" s="206">
        <v>1.02</v>
      </c>
      <c r="Q48" s="206">
        <v>0.4</v>
      </c>
      <c r="R48" s="206">
        <v>0.76</v>
      </c>
      <c r="S48" s="206">
        <v>0.48</v>
      </c>
      <c r="T48" s="206">
        <v>0.56000000000000005</v>
      </c>
      <c r="U48" s="206">
        <v>2.16</v>
      </c>
      <c r="V48" s="206">
        <v>0.33</v>
      </c>
      <c r="W48" s="206">
        <v>4.7300000000000004</v>
      </c>
      <c r="X48" s="206">
        <v>22.99</v>
      </c>
      <c r="Y48" s="206">
        <v>0</v>
      </c>
      <c r="Z48" s="206">
        <v>4.53</v>
      </c>
      <c r="AA48" s="206">
        <v>1.47</v>
      </c>
      <c r="AB48" s="206">
        <v>0</v>
      </c>
      <c r="AC48" s="206">
        <v>2.44</v>
      </c>
      <c r="AD48" s="206">
        <v>12.46</v>
      </c>
      <c r="AE48" s="206">
        <v>0</v>
      </c>
      <c r="AF48" s="206">
        <v>0</v>
      </c>
      <c r="AG48" s="206">
        <v>0</v>
      </c>
      <c r="AH48" s="206">
        <v>62.24</v>
      </c>
      <c r="AI48" s="206">
        <v>0</v>
      </c>
      <c r="AJ48" s="206">
        <v>0</v>
      </c>
      <c r="AK48" s="206">
        <v>24.62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2.34</v>
      </c>
      <c r="E49" s="206">
        <v>0</v>
      </c>
      <c r="F49" s="206">
        <v>0</v>
      </c>
      <c r="G49" s="206">
        <v>9.67</v>
      </c>
      <c r="H49" s="206">
        <v>0</v>
      </c>
      <c r="I49" s="206">
        <v>41.46</v>
      </c>
      <c r="J49" s="206">
        <v>0.49</v>
      </c>
      <c r="K49" s="206">
        <v>16.02</v>
      </c>
      <c r="L49" s="206">
        <v>9.44</v>
      </c>
      <c r="M49" s="206">
        <v>2.62</v>
      </c>
      <c r="N49" s="206">
        <v>2.14</v>
      </c>
      <c r="O49" s="206">
        <v>3.02</v>
      </c>
      <c r="P49" s="206">
        <v>1.02</v>
      </c>
      <c r="Q49" s="206">
        <v>0.4</v>
      </c>
      <c r="R49" s="206">
        <v>0.76</v>
      </c>
      <c r="S49" s="206">
        <v>0.48</v>
      </c>
      <c r="T49" s="206">
        <v>0.56000000000000005</v>
      </c>
      <c r="U49" s="206">
        <v>2.16</v>
      </c>
      <c r="V49" s="206">
        <v>0.33</v>
      </c>
      <c r="W49" s="206">
        <v>4.7300000000000004</v>
      </c>
      <c r="X49" s="206">
        <v>22.99</v>
      </c>
      <c r="Y49" s="206">
        <v>0</v>
      </c>
      <c r="Z49" s="206">
        <v>4.53</v>
      </c>
      <c r="AA49" s="206">
        <v>1.47</v>
      </c>
      <c r="AB49" s="206">
        <v>0</v>
      </c>
      <c r="AC49" s="206">
        <v>2.44</v>
      </c>
      <c r="AD49" s="206">
        <v>12.46</v>
      </c>
      <c r="AE49" s="206">
        <v>0</v>
      </c>
      <c r="AF49" s="206">
        <v>0</v>
      </c>
      <c r="AG49" s="206">
        <v>0</v>
      </c>
      <c r="AH49" s="206">
        <v>62.24</v>
      </c>
      <c r="AI49" s="206">
        <v>0</v>
      </c>
      <c r="AJ49" s="206">
        <v>0</v>
      </c>
      <c r="AK49" s="206">
        <v>23.63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2.34</v>
      </c>
      <c r="E50" s="206">
        <v>0</v>
      </c>
      <c r="F50" s="206">
        <v>0</v>
      </c>
      <c r="G50" s="206">
        <v>9.67</v>
      </c>
      <c r="H50" s="206">
        <v>0</v>
      </c>
      <c r="I50" s="206">
        <v>41.94</v>
      </c>
      <c r="J50" s="206">
        <v>0.49</v>
      </c>
      <c r="K50" s="206">
        <v>16.02</v>
      </c>
      <c r="L50" s="206">
        <v>9.44</v>
      </c>
      <c r="M50" s="206">
        <v>2.62</v>
      </c>
      <c r="N50" s="206">
        <v>2.14</v>
      </c>
      <c r="O50" s="206">
        <v>3.02</v>
      </c>
      <c r="P50" s="206">
        <v>1.02</v>
      </c>
      <c r="Q50" s="206">
        <v>0.4</v>
      </c>
      <c r="R50" s="206">
        <v>0.76</v>
      </c>
      <c r="S50" s="206">
        <v>0.48</v>
      </c>
      <c r="T50" s="206">
        <v>0.56000000000000005</v>
      </c>
      <c r="U50" s="206">
        <v>2.16</v>
      </c>
      <c r="V50" s="206">
        <v>0.33</v>
      </c>
      <c r="W50" s="206">
        <v>4.7300000000000004</v>
      </c>
      <c r="X50" s="206">
        <v>22.99</v>
      </c>
      <c r="Y50" s="206">
        <v>0</v>
      </c>
      <c r="Z50" s="206">
        <v>4.53</v>
      </c>
      <c r="AA50" s="206">
        <v>1.47</v>
      </c>
      <c r="AB50" s="206">
        <v>0</v>
      </c>
      <c r="AC50" s="206">
        <v>3.87</v>
      </c>
      <c r="AD50" s="206">
        <v>12.46</v>
      </c>
      <c r="AE50" s="206">
        <v>0</v>
      </c>
      <c r="AF50" s="206">
        <v>0</v>
      </c>
      <c r="AG50" s="206">
        <v>0</v>
      </c>
      <c r="AH50" s="206">
        <v>62.24</v>
      </c>
      <c r="AI50" s="206">
        <v>0</v>
      </c>
      <c r="AJ50" s="206">
        <v>0</v>
      </c>
      <c r="AK50" s="206">
        <v>17.36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2.34</v>
      </c>
      <c r="E51" s="206">
        <v>0</v>
      </c>
      <c r="F51" s="206">
        <v>0</v>
      </c>
      <c r="G51" s="206">
        <v>9.67</v>
      </c>
      <c r="H51" s="206">
        <v>0</v>
      </c>
      <c r="I51" s="206">
        <v>41.94</v>
      </c>
      <c r="J51" s="206">
        <v>0.49</v>
      </c>
      <c r="K51" s="206">
        <v>16.03</v>
      </c>
      <c r="L51" s="206">
        <v>9.44</v>
      </c>
      <c r="M51" s="206">
        <v>2.62</v>
      </c>
      <c r="N51" s="206">
        <v>2.14</v>
      </c>
      <c r="O51" s="206">
        <v>3.02</v>
      </c>
      <c r="P51" s="206">
        <v>1.02</v>
      </c>
      <c r="Q51" s="206">
        <v>0.4</v>
      </c>
      <c r="R51" s="206">
        <v>0.76</v>
      </c>
      <c r="S51" s="206">
        <v>0.48</v>
      </c>
      <c r="T51" s="206">
        <v>0.56000000000000005</v>
      </c>
      <c r="U51" s="206">
        <v>2.16</v>
      </c>
      <c r="V51" s="206">
        <v>0.33</v>
      </c>
      <c r="W51" s="206">
        <v>0.72</v>
      </c>
      <c r="X51" s="206">
        <v>5.49</v>
      </c>
      <c r="Y51" s="206">
        <v>0</v>
      </c>
      <c r="Z51" s="206">
        <v>4.53</v>
      </c>
      <c r="AA51" s="206">
        <v>1.47</v>
      </c>
      <c r="AB51" s="206">
        <v>0</v>
      </c>
      <c r="AC51" s="206">
        <v>2.44</v>
      </c>
      <c r="AD51" s="206">
        <v>12.46</v>
      </c>
      <c r="AE51" s="206">
        <v>0</v>
      </c>
      <c r="AF51" s="206">
        <v>0</v>
      </c>
      <c r="AG51" s="206">
        <v>0</v>
      </c>
      <c r="AH51" s="206">
        <v>62.24</v>
      </c>
      <c r="AI51" s="206">
        <v>0</v>
      </c>
      <c r="AJ51" s="206">
        <v>0</v>
      </c>
      <c r="AK51" s="206">
        <v>17.36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2.34</v>
      </c>
      <c r="E52" s="206">
        <v>0</v>
      </c>
      <c r="F52" s="206">
        <v>0</v>
      </c>
      <c r="G52" s="206">
        <v>9.67</v>
      </c>
      <c r="H52" s="206">
        <v>0</v>
      </c>
      <c r="I52" s="206">
        <v>41.94</v>
      </c>
      <c r="J52" s="206">
        <v>0.49</v>
      </c>
      <c r="K52" s="206">
        <v>28.87</v>
      </c>
      <c r="L52" s="206">
        <v>9.44</v>
      </c>
      <c r="M52" s="206">
        <v>2.62</v>
      </c>
      <c r="N52" s="206">
        <v>2.14</v>
      </c>
      <c r="O52" s="206">
        <v>3.02</v>
      </c>
      <c r="P52" s="206">
        <v>1.02</v>
      </c>
      <c r="Q52" s="206">
        <v>0.4</v>
      </c>
      <c r="R52" s="206">
        <v>0.76</v>
      </c>
      <c r="S52" s="206">
        <v>0.48</v>
      </c>
      <c r="T52" s="206">
        <v>0.56000000000000005</v>
      </c>
      <c r="U52" s="206">
        <v>2.16</v>
      </c>
      <c r="V52" s="206">
        <v>0.33</v>
      </c>
      <c r="W52" s="206">
        <v>0.72</v>
      </c>
      <c r="X52" s="206">
        <v>5.49</v>
      </c>
      <c r="Y52" s="206">
        <v>0</v>
      </c>
      <c r="Z52" s="206">
        <v>4.53</v>
      </c>
      <c r="AA52" s="206">
        <v>1.47</v>
      </c>
      <c r="AB52" s="206">
        <v>0</v>
      </c>
      <c r="AC52" s="206">
        <v>2.44</v>
      </c>
      <c r="AD52" s="206">
        <v>12.46</v>
      </c>
      <c r="AE52" s="206">
        <v>0</v>
      </c>
      <c r="AF52" s="206">
        <v>0</v>
      </c>
      <c r="AG52" s="206">
        <v>0</v>
      </c>
      <c r="AH52" s="206">
        <v>62.24</v>
      </c>
      <c r="AI52" s="206">
        <v>0</v>
      </c>
      <c r="AJ52" s="206">
        <v>0</v>
      </c>
      <c r="AK52" s="206">
        <v>17.36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2.34</v>
      </c>
      <c r="E53" s="206">
        <v>0</v>
      </c>
      <c r="F53" s="206">
        <v>0</v>
      </c>
      <c r="G53" s="206">
        <v>9.67</v>
      </c>
      <c r="H53" s="206">
        <v>0</v>
      </c>
      <c r="I53" s="206">
        <v>41.94</v>
      </c>
      <c r="J53" s="206">
        <v>0.49</v>
      </c>
      <c r="K53" s="206">
        <v>39.409999999999997</v>
      </c>
      <c r="L53" s="206">
        <v>9.44</v>
      </c>
      <c r="M53" s="206">
        <v>2.62</v>
      </c>
      <c r="N53" s="206">
        <v>2.14</v>
      </c>
      <c r="O53" s="206">
        <v>3.02</v>
      </c>
      <c r="P53" s="206">
        <v>1.02</v>
      </c>
      <c r="Q53" s="206">
        <v>0.4</v>
      </c>
      <c r="R53" s="206">
        <v>0.76</v>
      </c>
      <c r="S53" s="206">
        <v>0.48</v>
      </c>
      <c r="T53" s="206">
        <v>0.56000000000000005</v>
      </c>
      <c r="U53" s="206">
        <v>2.16</v>
      </c>
      <c r="V53" s="206">
        <v>0</v>
      </c>
      <c r="W53" s="206">
        <v>0.72</v>
      </c>
      <c r="X53" s="206">
        <v>4.71</v>
      </c>
      <c r="Y53" s="206">
        <v>0</v>
      </c>
      <c r="Z53" s="206">
        <v>4.53</v>
      </c>
      <c r="AA53" s="206">
        <v>1.47</v>
      </c>
      <c r="AB53" s="206">
        <v>0</v>
      </c>
      <c r="AC53" s="206">
        <v>2.44</v>
      </c>
      <c r="AD53" s="206">
        <v>12.46</v>
      </c>
      <c r="AE53" s="206">
        <v>0</v>
      </c>
      <c r="AF53" s="206">
        <v>0</v>
      </c>
      <c r="AG53" s="206">
        <v>0</v>
      </c>
      <c r="AH53" s="206">
        <v>62.24</v>
      </c>
      <c r="AI53" s="206">
        <v>0</v>
      </c>
      <c r="AJ53" s="206">
        <v>0</v>
      </c>
      <c r="AK53" s="206">
        <v>17.36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2.34</v>
      </c>
      <c r="E54" s="206">
        <v>0</v>
      </c>
      <c r="F54" s="206">
        <v>0</v>
      </c>
      <c r="G54" s="206">
        <v>9.67</v>
      </c>
      <c r="H54" s="206">
        <v>0</v>
      </c>
      <c r="I54" s="206">
        <v>41.94</v>
      </c>
      <c r="J54" s="206">
        <v>0.49</v>
      </c>
      <c r="K54" s="206">
        <v>24.08</v>
      </c>
      <c r="L54" s="206">
        <v>9.44</v>
      </c>
      <c r="M54" s="206">
        <v>2.62</v>
      </c>
      <c r="N54" s="206">
        <v>2.14</v>
      </c>
      <c r="O54" s="206">
        <v>3.02</v>
      </c>
      <c r="P54" s="206">
        <v>1.02</v>
      </c>
      <c r="Q54" s="206">
        <v>0.4</v>
      </c>
      <c r="R54" s="206">
        <v>0.76</v>
      </c>
      <c r="S54" s="206">
        <v>0.48</v>
      </c>
      <c r="T54" s="206">
        <v>0.56000000000000005</v>
      </c>
      <c r="U54" s="206">
        <v>2.16</v>
      </c>
      <c r="V54" s="206">
        <v>0</v>
      </c>
      <c r="W54" s="206">
        <v>0.72</v>
      </c>
      <c r="X54" s="206">
        <v>4.71</v>
      </c>
      <c r="Y54" s="206">
        <v>0</v>
      </c>
      <c r="Z54" s="206">
        <v>4.53</v>
      </c>
      <c r="AA54" s="206">
        <v>1.47</v>
      </c>
      <c r="AB54" s="206">
        <v>0</v>
      </c>
      <c r="AC54" s="206">
        <v>2.44</v>
      </c>
      <c r="AD54" s="206">
        <v>12.46</v>
      </c>
      <c r="AE54" s="206">
        <v>0</v>
      </c>
      <c r="AF54" s="206">
        <v>0</v>
      </c>
      <c r="AG54" s="206">
        <v>0</v>
      </c>
      <c r="AH54" s="206">
        <v>62.24</v>
      </c>
      <c r="AI54" s="206">
        <v>0</v>
      </c>
      <c r="AJ54" s="206">
        <v>0</v>
      </c>
      <c r="AK54" s="206">
        <v>17.36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2.34</v>
      </c>
      <c r="E55" s="206">
        <v>0</v>
      </c>
      <c r="F55" s="206">
        <v>0</v>
      </c>
      <c r="G55" s="206">
        <v>9.67</v>
      </c>
      <c r="H55" s="206">
        <v>0</v>
      </c>
      <c r="I55" s="206">
        <v>41.94</v>
      </c>
      <c r="J55" s="206">
        <v>0.49</v>
      </c>
      <c r="K55" s="206">
        <v>24.08</v>
      </c>
      <c r="L55" s="206">
        <v>6.33</v>
      </c>
      <c r="M55" s="206">
        <v>2.62</v>
      </c>
      <c r="N55" s="206">
        <v>2.14</v>
      </c>
      <c r="O55" s="206">
        <v>3.02</v>
      </c>
      <c r="P55" s="206">
        <v>1.02</v>
      </c>
      <c r="Q55" s="206">
        <v>0.4</v>
      </c>
      <c r="R55" s="206">
        <v>0.76</v>
      </c>
      <c r="S55" s="206">
        <v>0.48</v>
      </c>
      <c r="T55" s="206">
        <v>0.56000000000000005</v>
      </c>
      <c r="U55" s="206">
        <v>2.16</v>
      </c>
      <c r="V55" s="206">
        <v>0</v>
      </c>
      <c r="W55" s="206">
        <v>0.72</v>
      </c>
      <c r="X55" s="206">
        <v>2.71</v>
      </c>
      <c r="Y55" s="206">
        <v>0</v>
      </c>
      <c r="Z55" s="206">
        <v>4.53</v>
      </c>
      <c r="AA55" s="206">
        <v>1.47</v>
      </c>
      <c r="AB55" s="206">
        <v>0</v>
      </c>
      <c r="AC55" s="206">
        <v>2.44</v>
      </c>
      <c r="AD55" s="206">
        <v>12.46</v>
      </c>
      <c r="AE55" s="206">
        <v>0</v>
      </c>
      <c r="AF55" s="206">
        <v>0</v>
      </c>
      <c r="AG55" s="206">
        <v>45.26</v>
      </c>
      <c r="AH55" s="206">
        <v>0</v>
      </c>
      <c r="AI55" s="206">
        <v>52.34</v>
      </c>
      <c r="AJ55" s="206">
        <v>0</v>
      </c>
      <c r="AK55" s="206">
        <v>17.36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2.34</v>
      </c>
      <c r="E56" s="206">
        <v>0</v>
      </c>
      <c r="F56" s="206">
        <v>0</v>
      </c>
      <c r="G56" s="206">
        <v>9.67</v>
      </c>
      <c r="H56" s="206">
        <v>0</v>
      </c>
      <c r="I56" s="206">
        <v>41.94</v>
      </c>
      <c r="J56" s="206">
        <v>0.49</v>
      </c>
      <c r="K56" s="206">
        <v>16.02</v>
      </c>
      <c r="L56" s="206">
        <v>9.44</v>
      </c>
      <c r="M56" s="206">
        <v>2.62</v>
      </c>
      <c r="N56" s="206">
        <v>2.14</v>
      </c>
      <c r="O56" s="206">
        <v>3.02</v>
      </c>
      <c r="P56" s="206">
        <v>1.02</v>
      </c>
      <c r="Q56" s="206">
        <v>0.4</v>
      </c>
      <c r="R56" s="206">
        <v>0.77</v>
      </c>
      <c r="S56" s="206">
        <v>0.48</v>
      </c>
      <c r="T56" s="206">
        <v>0.56000000000000005</v>
      </c>
      <c r="U56" s="206">
        <v>2.16</v>
      </c>
      <c r="V56" s="206">
        <v>0</v>
      </c>
      <c r="W56" s="206">
        <v>0.72</v>
      </c>
      <c r="X56" s="206">
        <v>2.71</v>
      </c>
      <c r="Y56" s="206">
        <v>0</v>
      </c>
      <c r="Z56" s="206">
        <v>4.53</v>
      </c>
      <c r="AA56" s="206">
        <v>1.47</v>
      </c>
      <c r="AB56" s="206">
        <v>0</v>
      </c>
      <c r="AC56" s="206">
        <v>2.8</v>
      </c>
      <c r="AD56" s="206">
        <v>12.46</v>
      </c>
      <c r="AE56" s="206">
        <v>0</v>
      </c>
      <c r="AF56" s="206">
        <v>0</v>
      </c>
      <c r="AG56" s="206">
        <v>45.26</v>
      </c>
      <c r="AH56" s="206">
        <v>0</v>
      </c>
      <c r="AI56" s="206">
        <v>52.34</v>
      </c>
      <c r="AJ56" s="206">
        <v>0</v>
      </c>
      <c r="AK56" s="206">
        <v>17.36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2.34</v>
      </c>
      <c r="E57" s="206">
        <v>0</v>
      </c>
      <c r="F57" s="206">
        <v>0</v>
      </c>
      <c r="G57" s="206">
        <v>9.67</v>
      </c>
      <c r="H57" s="206">
        <v>0</v>
      </c>
      <c r="I57" s="206">
        <v>41.94</v>
      </c>
      <c r="J57" s="206">
        <v>0.49</v>
      </c>
      <c r="K57" s="206">
        <v>16.02</v>
      </c>
      <c r="L57" s="206">
        <v>9.44</v>
      </c>
      <c r="M57" s="206">
        <v>2.62</v>
      </c>
      <c r="N57" s="206">
        <v>2.14</v>
      </c>
      <c r="O57" s="206">
        <v>3.02</v>
      </c>
      <c r="P57" s="206">
        <v>1.02</v>
      </c>
      <c r="Q57" s="206">
        <v>0.4</v>
      </c>
      <c r="R57" s="206">
        <v>0.77</v>
      </c>
      <c r="S57" s="206">
        <v>0.48</v>
      </c>
      <c r="T57" s="206">
        <v>0.56000000000000005</v>
      </c>
      <c r="U57" s="206">
        <v>2.16</v>
      </c>
      <c r="V57" s="206">
        <v>0</v>
      </c>
      <c r="W57" s="206">
        <v>0.72</v>
      </c>
      <c r="X57" s="206">
        <v>2.71</v>
      </c>
      <c r="Y57" s="206">
        <v>0</v>
      </c>
      <c r="Z57" s="206">
        <v>4.53</v>
      </c>
      <c r="AA57" s="206">
        <v>1.47</v>
      </c>
      <c r="AB57" s="206">
        <v>0</v>
      </c>
      <c r="AC57" s="206">
        <v>2.8</v>
      </c>
      <c r="AD57" s="206">
        <v>12.46</v>
      </c>
      <c r="AE57" s="206">
        <v>0</v>
      </c>
      <c r="AF57" s="206">
        <v>0</v>
      </c>
      <c r="AG57" s="206">
        <v>45.26</v>
      </c>
      <c r="AH57" s="206">
        <v>0</v>
      </c>
      <c r="AI57" s="206">
        <v>52.34</v>
      </c>
      <c r="AJ57" s="206">
        <v>0</v>
      </c>
      <c r="AK57" s="206">
        <v>17.36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2.34</v>
      </c>
      <c r="E58" s="206">
        <v>0</v>
      </c>
      <c r="F58" s="206">
        <v>0</v>
      </c>
      <c r="G58" s="206">
        <v>9.67</v>
      </c>
      <c r="H58" s="206">
        <v>0</v>
      </c>
      <c r="I58" s="206">
        <v>41.94</v>
      </c>
      <c r="J58" s="206">
        <v>0.49</v>
      </c>
      <c r="K58" s="206">
        <v>16.02</v>
      </c>
      <c r="L58" s="206">
        <v>9.44</v>
      </c>
      <c r="M58" s="206">
        <v>2.62</v>
      </c>
      <c r="N58" s="206">
        <v>2.14</v>
      </c>
      <c r="O58" s="206">
        <v>3.02</v>
      </c>
      <c r="P58" s="206">
        <v>1.02</v>
      </c>
      <c r="Q58" s="206">
        <v>0.4</v>
      </c>
      <c r="R58" s="206">
        <v>0.77</v>
      </c>
      <c r="S58" s="206">
        <v>0.48</v>
      </c>
      <c r="T58" s="206">
        <v>0.56000000000000005</v>
      </c>
      <c r="U58" s="206">
        <v>2.16</v>
      </c>
      <c r="V58" s="206">
        <v>0</v>
      </c>
      <c r="W58" s="206">
        <v>0.72</v>
      </c>
      <c r="X58" s="206">
        <v>2.71</v>
      </c>
      <c r="Y58" s="206">
        <v>0</v>
      </c>
      <c r="Z58" s="206">
        <v>4.53</v>
      </c>
      <c r="AA58" s="206">
        <v>1.47</v>
      </c>
      <c r="AB58" s="206">
        <v>0</v>
      </c>
      <c r="AC58" s="206">
        <v>2.8</v>
      </c>
      <c r="AD58" s="206">
        <v>12.46</v>
      </c>
      <c r="AE58" s="206">
        <v>0</v>
      </c>
      <c r="AF58" s="206">
        <v>0</v>
      </c>
      <c r="AG58" s="206">
        <v>45.26</v>
      </c>
      <c r="AH58" s="206">
        <v>0</v>
      </c>
      <c r="AI58" s="206">
        <v>52.34</v>
      </c>
      <c r="AJ58" s="206">
        <v>0</v>
      </c>
      <c r="AK58" s="206">
        <v>17.36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2.34</v>
      </c>
      <c r="E59" s="206">
        <v>0</v>
      </c>
      <c r="F59" s="206">
        <v>0</v>
      </c>
      <c r="G59" s="206">
        <v>9.67</v>
      </c>
      <c r="H59" s="206">
        <v>0</v>
      </c>
      <c r="I59" s="206">
        <v>41.94</v>
      </c>
      <c r="J59" s="206">
        <v>0.49</v>
      </c>
      <c r="K59" s="206">
        <v>16.45</v>
      </c>
      <c r="L59" s="206">
        <v>9.44</v>
      </c>
      <c r="M59" s="206">
        <v>2.62</v>
      </c>
      <c r="N59" s="206">
        <v>2.14</v>
      </c>
      <c r="O59" s="206">
        <v>3.02</v>
      </c>
      <c r="P59" s="206">
        <v>1.02</v>
      </c>
      <c r="Q59" s="206">
        <v>0.4</v>
      </c>
      <c r="R59" s="206">
        <v>0.77</v>
      </c>
      <c r="S59" s="206">
        <v>0.48</v>
      </c>
      <c r="T59" s="206">
        <v>0.56000000000000005</v>
      </c>
      <c r="U59" s="206">
        <v>2.16</v>
      </c>
      <c r="V59" s="206">
        <v>0</v>
      </c>
      <c r="W59" s="206">
        <v>0.72</v>
      </c>
      <c r="X59" s="206">
        <v>4.71</v>
      </c>
      <c r="Y59" s="206">
        <v>0</v>
      </c>
      <c r="Z59" s="206">
        <v>4.53</v>
      </c>
      <c r="AA59" s="206">
        <v>1.47</v>
      </c>
      <c r="AB59" s="206">
        <v>0</v>
      </c>
      <c r="AC59" s="206">
        <v>2.8</v>
      </c>
      <c r="AD59" s="206">
        <v>12.46</v>
      </c>
      <c r="AE59" s="206">
        <v>0</v>
      </c>
      <c r="AF59" s="206">
        <v>0</v>
      </c>
      <c r="AG59" s="206">
        <v>45.26</v>
      </c>
      <c r="AH59" s="206">
        <v>0</v>
      </c>
      <c r="AI59" s="206">
        <v>52.34</v>
      </c>
      <c r="AJ59" s="206">
        <v>0</v>
      </c>
      <c r="AK59" s="206">
        <v>17.36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2.34</v>
      </c>
      <c r="E60" s="206">
        <v>0</v>
      </c>
      <c r="F60" s="206">
        <v>0</v>
      </c>
      <c r="G60" s="206">
        <v>9.67</v>
      </c>
      <c r="H60" s="206">
        <v>0</v>
      </c>
      <c r="I60" s="206">
        <v>41.94</v>
      </c>
      <c r="J60" s="206">
        <v>0.49</v>
      </c>
      <c r="K60" s="206">
        <v>16.45</v>
      </c>
      <c r="L60" s="206">
        <v>9.44</v>
      </c>
      <c r="M60" s="206">
        <v>2.62</v>
      </c>
      <c r="N60" s="206">
        <v>2.14</v>
      </c>
      <c r="O60" s="206">
        <v>3.02</v>
      </c>
      <c r="P60" s="206">
        <v>1.02</v>
      </c>
      <c r="Q60" s="206">
        <v>0.4</v>
      </c>
      <c r="R60" s="206">
        <v>0.77</v>
      </c>
      <c r="S60" s="206">
        <v>0.48</v>
      </c>
      <c r="T60" s="206">
        <v>0.56000000000000005</v>
      </c>
      <c r="U60" s="206">
        <v>2.16</v>
      </c>
      <c r="V60" s="206">
        <v>0</v>
      </c>
      <c r="W60" s="206">
        <v>0.72</v>
      </c>
      <c r="X60" s="206">
        <v>22.99</v>
      </c>
      <c r="Y60" s="206">
        <v>0</v>
      </c>
      <c r="Z60" s="206">
        <v>4.53</v>
      </c>
      <c r="AA60" s="206">
        <v>1.47</v>
      </c>
      <c r="AB60" s="206">
        <v>0</v>
      </c>
      <c r="AC60" s="206">
        <v>2.8</v>
      </c>
      <c r="AD60" s="206">
        <v>12.46</v>
      </c>
      <c r="AE60" s="206">
        <v>0</v>
      </c>
      <c r="AF60" s="206">
        <v>0</v>
      </c>
      <c r="AG60" s="206">
        <v>45.26</v>
      </c>
      <c r="AH60" s="206">
        <v>0</v>
      </c>
      <c r="AI60" s="206">
        <v>52.34</v>
      </c>
      <c r="AJ60" s="206">
        <v>0</v>
      </c>
      <c r="AK60" s="206">
        <v>17.36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2.34</v>
      </c>
      <c r="E61" s="206">
        <v>0</v>
      </c>
      <c r="F61" s="206">
        <v>0</v>
      </c>
      <c r="G61" s="206">
        <v>9.67</v>
      </c>
      <c r="H61" s="206">
        <v>0</v>
      </c>
      <c r="I61" s="206">
        <v>41.94</v>
      </c>
      <c r="J61" s="206">
        <v>0.49</v>
      </c>
      <c r="K61" s="206">
        <v>16.45</v>
      </c>
      <c r="L61" s="206">
        <v>9.44</v>
      </c>
      <c r="M61" s="206">
        <v>2.62</v>
      </c>
      <c r="N61" s="206">
        <v>2.14</v>
      </c>
      <c r="O61" s="206">
        <v>3.02</v>
      </c>
      <c r="P61" s="206">
        <v>1.02</v>
      </c>
      <c r="Q61" s="206">
        <v>0.4</v>
      </c>
      <c r="R61" s="206">
        <v>0.77</v>
      </c>
      <c r="S61" s="206">
        <v>0.48</v>
      </c>
      <c r="T61" s="206">
        <v>0.56000000000000005</v>
      </c>
      <c r="U61" s="206">
        <v>2.16</v>
      </c>
      <c r="V61" s="206">
        <v>0.33</v>
      </c>
      <c r="W61" s="206">
        <v>0.72</v>
      </c>
      <c r="X61" s="206">
        <v>2.71</v>
      </c>
      <c r="Y61" s="206">
        <v>0</v>
      </c>
      <c r="Z61" s="206">
        <v>4.53</v>
      </c>
      <c r="AA61" s="206">
        <v>1.47</v>
      </c>
      <c r="AB61" s="206">
        <v>0</v>
      </c>
      <c r="AC61" s="206">
        <v>2.8</v>
      </c>
      <c r="AD61" s="206">
        <v>12.46</v>
      </c>
      <c r="AE61" s="206">
        <v>0</v>
      </c>
      <c r="AF61" s="206">
        <v>0</v>
      </c>
      <c r="AG61" s="206">
        <v>45.26</v>
      </c>
      <c r="AH61" s="206">
        <v>0</v>
      </c>
      <c r="AI61" s="206">
        <v>52.34</v>
      </c>
      <c r="AJ61" s="206">
        <v>0</v>
      </c>
      <c r="AK61" s="206">
        <v>17.36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2.34</v>
      </c>
      <c r="E62" s="206">
        <v>0</v>
      </c>
      <c r="F62" s="206">
        <v>0</v>
      </c>
      <c r="G62" s="206">
        <v>9.67</v>
      </c>
      <c r="H62" s="206">
        <v>0</v>
      </c>
      <c r="I62" s="206">
        <v>41.94</v>
      </c>
      <c r="J62" s="206">
        <v>0.49</v>
      </c>
      <c r="K62" s="206">
        <v>16.45</v>
      </c>
      <c r="L62" s="206">
        <v>9.44</v>
      </c>
      <c r="M62" s="206">
        <v>2.62</v>
      </c>
      <c r="N62" s="206">
        <v>2.14</v>
      </c>
      <c r="O62" s="206">
        <v>3.02</v>
      </c>
      <c r="P62" s="206">
        <v>1.02</v>
      </c>
      <c r="Q62" s="206">
        <v>0.4</v>
      </c>
      <c r="R62" s="206">
        <v>0.77</v>
      </c>
      <c r="S62" s="206">
        <v>0.48</v>
      </c>
      <c r="T62" s="206">
        <v>0.56000000000000005</v>
      </c>
      <c r="U62" s="206">
        <v>2.16</v>
      </c>
      <c r="V62" s="206">
        <v>0.33</v>
      </c>
      <c r="W62" s="206">
        <v>0.72</v>
      </c>
      <c r="X62" s="206">
        <v>2.71</v>
      </c>
      <c r="Y62" s="206">
        <v>0</v>
      </c>
      <c r="Z62" s="206">
        <v>4.53</v>
      </c>
      <c r="AA62" s="206">
        <v>1.47</v>
      </c>
      <c r="AB62" s="206">
        <v>0</v>
      </c>
      <c r="AC62" s="206">
        <v>2.8</v>
      </c>
      <c r="AD62" s="206">
        <v>12.46</v>
      </c>
      <c r="AE62" s="206">
        <v>0</v>
      </c>
      <c r="AF62" s="206">
        <v>0</v>
      </c>
      <c r="AG62" s="206">
        <v>45.26</v>
      </c>
      <c r="AH62" s="206">
        <v>0</v>
      </c>
      <c r="AI62" s="206">
        <v>52.34</v>
      </c>
      <c r="AJ62" s="206">
        <v>0</v>
      </c>
      <c r="AK62" s="206">
        <v>17.36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2.34</v>
      </c>
      <c r="E63" s="206">
        <v>0</v>
      </c>
      <c r="F63" s="206">
        <v>0</v>
      </c>
      <c r="G63" s="206">
        <v>9.67</v>
      </c>
      <c r="H63" s="206">
        <v>0</v>
      </c>
      <c r="I63" s="206">
        <v>41.94</v>
      </c>
      <c r="J63" s="206">
        <v>0.49</v>
      </c>
      <c r="K63" s="206">
        <v>16.45</v>
      </c>
      <c r="L63" s="206">
        <v>9.44</v>
      </c>
      <c r="M63" s="206">
        <v>2.62</v>
      </c>
      <c r="N63" s="206">
        <v>2.14</v>
      </c>
      <c r="O63" s="206">
        <v>3.02</v>
      </c>
      <c r="P63" s="206">
        <v>1.02</v>
      </c>
      <c r="Q63" s="206">
        <v>0.4</v>
      </c>
      <c r="R63" s="206">
        <v>0.77</v>
      </c>
      <c r="S63" s="206">
        <v>0.48</v>
      </c>
      <c r="T63" s="206">
        <v>0.56000000000000005</v>
      </c>
      <c r="U63" s="206">
        <v>2.16</v>
      </c>
      <c r="V63" s="206">
        <v>0.33</v>
      </c>
      <c r="W63" s="206">
        <v>0.72</v>
      </c>
      <c r="X63" s="206">
        <v>2.71</v>
      </c>
      <c r="Y63" s="206">
        <v>0</v>
      </c>
      <c r="Z63" s="206">
        <v>4.53</v>
      </c>
      <c r="AA63" s="206">
        <v>1.47</v>
      </c>
      <c r="AB63" s="206">
        <v>0</v>
      </c>
      <c r="AC63" s="206">
        <v>2.8</v>
      </c>
      <c r="AD63" s="206">
        <v>12.46</v>
      </c>
      <c r="AE63" s="206">
        <v>0</v>
      </c>
      <c r="AF63" s="206">
        <v>0</v>
      </c>
      <c r="AG63" s="206">
        <v>45.26</v>
      </c>
      <c r="AH63" s="206">
        <v>0</v>
      </c>
      <c r="AI63" s="206">
        <v>52.34</v>
      </c>
      <c r="AJ63" s="206">
        <v>0</v>
      </c>
      <c r="AK63" s="206">
        <v>17.36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2.34</v>
      </c>
      <c r="E64" s="206">
        <v>0</v>
      </c>
      <c r="F64" s="206">
        <v>0</v>
      </c>
      <c r="G64" s="206">
        <v>9.67</v>
      </c>
      <c r="H64" s="206">
        <v>0</v>
      </c>
      <c r="I64" s="206">
        <v>41.94</v>
      </c>
      <c r="J64" s="206">
        <v>0.49</v>
      </c>
      <c r="K64" s="206">
        <v>16.45</v>
      </c>
      <c r="L64" s="206">
        <v>9.44</v>
      </c>
      <c r="M64" s="206">
        <v>2.62</v>
      </c>
      <c r="N64" s="206">
        <v>2.14</v>
      </c>
      <c r="O64" s="206">
        <v>3.02</v>
      </c>
      <c r="P64" s="206">
        <v>1.02</v>
      </c>
      <c r="Q64" s="206">
        <v>0.4</v>
      </c>
      <c r="R64" s="206">
        <v>0.77</v>
      </c>
      <c r="S64" s="206">
        <v>0.48</v>
      </c>
      <c r="T64" s="206">
        <v>0.56000000000000005</v>
      </c>
      <c r="U64" s="206">
        <v>2.16</v>
      </c>
      <c r="V64" s="206">
        <v>0.33</v>
      </c>
      <c r="W64" s="206">
        <v>0.72</v>
      </c>
      <c r="X64" s="206">
        <v>2.71</v>
      </c>
      <c r="Y64" s="206">
        <v>0</v>
      </c>
      <c r="Z64" s="206">
        <v>4.53</v>
      </c>
      <c r="AA64" s="206">
        <v>1.47</v>
      </c>
      <c r="AB64" s="206">
        <v>0</v>
      </c>
      <c r="AC64" s="206">
        <v>2.8</v>
      </c>
      <c r="AD64" s="206">
        <v>12.46</v>
      </c>
      <c r="AE64" s="206">
        <v>0</v>
      </c>
      <c r="AF64" s="206">
        <v>0</v>
      </c>
      <c r="AG64" s="206">
        <v>45.26</v>
      </c>
      <c r="AH64" s="206">
        <v>0</v>
      </c>
      <c r="AI64" s="206">
        <v>52.34</v>
      </c>
      <c r="AJ64" s="206">
        <v>0</v>
      </c>
      <c r="AK64" s="206">
        <v>17.36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2.34</v>
      </c>
      <c r="E65" s="206">
        <v>0</v>
      </c>
      <c r="F65" s="206">
        <v>0</v>
      </c>
      <c r="G65" s="206">
        <v>9.67</v>
      </c>
      <c r="H65" s="206">
        <v>0</v>
      </c>
      <c r="I65" s="206">
        <v>41.94</v>
      </c>
      <c r="J65" s="206">
        <v>0.49</v>
      </c>
      <c r="K65" s="206">
        <v>16.45</v>
      </c>
      <c r="L65" s="206">
        <v>9.44</v>
      </c>
      <c r="M65" s="206">
        <v>2.62</v>
      </c>
      <c r="N65" s="206">
        <v>2.14</v>
      </c>
      <c r="O65" s="206">
        <v>3.02</v>
      </c>
      <c r="P65" s="206">
        <v>1.02</v>
      </c>
      <c r="Q65" s="206">
        <v>0.4</v>
      </c>
      <c r="R65" s="206">
        <v>0.77</v>
      </c>
      <c r="S65" s="206">
        <v>0.48</v>
      </c>
      <c r="T65" s="206">
        <v>0.56000000000000005</v>
      </c>
      <c r="U65" s="206">
        <v>2.16</v>
      </c>
      <c r="V65" s="206">
        <v>0.33</v>
      </c>
      <c r="W65" s="206">
        <v>1.1399999999999999</v>
      </c>
      <c r="X65" s="206">
        <v>2.71</v>
      </c>
      <c r="Y65" s="206">
        <v>0</v>
      </c>
      <c r="Z65" s="206">
        <v>4.53</v>
      </c>
      <c r="AA65" s="206">
        <v>1.47</v>
      </c>
      <c r="AB65" s="206">
        <v>0</v>
      </c>
      <c r="AC65" s="206">
        <v>2.8</v>
      </c>
      <c r="AD65" s="206">
        <v>12.46</v>
      </c>
      <c r="AE65" s="206">
        <v>0</v>
      </c>
      <c r="AF65" s="206">
        <v>0</v>
      </c>
      <c r="AG65" s="206">
        <v>45.26</v>
      </c>
      <c r="AH65" s="206">
        <v>0</v>
      </c>
      <c r="AI65" s="206">
        <v>52.34</v>
      </c>
      <c r="AJ65" s="206">
        <v>0</v>
      </c>
      <c r="AK65" s="206">
        <v>17.36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2.34</v>
      </c>
      <c r="E66" s="206">
        <v>0</v>
      </c>
      <c r="F66" s="206">
        <v>0</v>
      </c>
      <c r="G66" s="206">
        <v>9.67</v>
      </c>
      <c r="H66" s="206">
        <v>0</v>
      </c>
      <c r="I66" s="206">
        <v>41.94</v>
      </c>
      <c r="J66" s="206">
        <v>0.49</v>
      </c>
      <c r="K66" s="206">
        <v>16.45</v>
      </c>
      <c r="L66" s="206">
        <v>9.44</v>
      </c>
      <c r="M66" s="206">
        <v>2.62</v>
      </c>
      <c r="N66" s="206">
        <v>2.14</v>
      </c>
      <c r="O66" s="206">
        <v>3.02</v>
      </c>
      <c r="P66" s="206">
        <v>1.02</v>
      </c>
      <c r="Q66" s="206">
        <v>0.4</v>
      </c>
      <c r="R66" s="206">
        <v>0.77</v>
      </c>
      <c r="S66" s="206">
        <v>0.48</v>
      </c>
      <c r="T66" s="206">
        <v>0.56000000000000005</v>
      </c>
      <c r="U66" s="206">
        <v>2.16</v>
      </c>
      <c r="V66" s="206">
        <v>0.33</v>
      </c>
      <c r="W66" s="206">
        <v>1.1399999999999999</v>
      </c>
      <c r="X66" s="206">
        <v>2.71</v>
      </c>
      <c r="Y66" s="206">
        <v>0</v>
      </c>
      <c r="Z66" s="206">
        <v>4.53</v>
      </c>
      <c r="AA66" s="206">
        <v>1.47</v>
      </c>
      <c r="AB66" s="206">
        <v>0</v>
      </c>
      <c r="AC66" s="206">
        <v>2.8</v>
      </c>
      <c r="AD66" s="206">
        <v>12.46</v>
      </c>
      <c r="AE66" s="206">
        <v>0</v>
      </c>
      <c r="AF66" s="206">
        <v>0</v>
      </c>
      <c r="AG66" s="206">
        <v>45.26</v>
      </c>
      <c r="AH66" s="206">
        <v>0</v>
      </c>
      <c r="AI66" s="206">
        <v>52.34</v>
      </c>
      <c r="AJ66" s="206">
        <v>0</v>
      </c>
      <c r="AK66" s="206">
        <v>17.36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2.34</v>
      </c>
      <c r="E67" s="206">
        <v>0</v>
      </c>
      <c r="F67" s="206">
        <v>0</v>
      </c>
      <c r="G67" s="206">
        <v>9.67</v>
      </c>
      <c r="H67" s="206">
        <v>0</v>
      </c>
      <c r="I67" s="206">
        <v>41.94</v>
      </c>
      <c r="J67" s="206">
        <v>0.49</v>
      </c>
      <c r="K67" s="206">
        <v>79.319999999999993</v>
      </c>
      <c r="L67" s="206">
        <v>9.44</v>
      </c>
      <c r="M67" s="206">
        <v>2.62</v>
      </c>
      <c r="N67" s="206">
        <v>2.14</v>
      </c>
      <c r="O67" s="206">
        <v>3.02</v>
      </c>
      <c r="P67" s="206">
        <v>1.02</v>
      </c>
      <c r="Q67" s="206">
        <v>0.4</v>
      </c>
      <c r="R67" s="206">
        <v>0.77</v>
      </c>
      <c r="S67" s="206">
        <v>1.02</v>
      </c>
      <c r="T67" s="206">
        <v>0.56000000000000005</v>
      </c>
      <c r="U67" s="206">
        <v>2.16</v>
      </c>
      <c r="V67" s="206">
        <v>0.33</v>
      </c>
      <c r="W67" s="206">
        <v>1.23</v>
      </c>
      <c r="X67" s="206">
        <v>22.99</v>
      </c>
      <c r="Y67" s="206">
        <v>0</v>
      </c>
      <c r="Z67" s="206">
        <v>6.86</v>
      </c>
      <c r="AA67" s="206">
        <v>1.47</v>
      </c>
      <c r="AB67" s="206">
        <v>0</v>
      </c>
      <c r="AC67" s="206">
        <v>2.8</v>
      </c>
      <c r="AD67" s="206">
        <v>12.46</v>
      </c>
      <c r="AE67" s="206">
        <v>0</v>
      </c>
      <c r="AF67" s="206">
        <v>0</v>
      </c>
      <c r="AG67" s="206">
        <v>45.26</v>
      </c>
      <c r="AH67" s="206">
        <v>0</v>
      </c>
      <c r="AI67" s="206">
        <v>52.34</v>
      </c>
      <c r="AJ67" s="206">
        <v>0</v>
      </c>
      <c r="AK67" s="206">
        <v>19.579999999999998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2.34</v>
      </c>
      <c r="E68" s="206">
        <v>0</v>
      </c>
      <c r="F68" s="206">
        <v>0</v>
      </c>
      <c r="G68" s="206">
        <v>9.67</v>
      </c>
      <c r="H68" s="206">
        <v>0</v>
      </c>
      <c r="I68" s="206">
        <v>41.94</v>
      </c>
      <c r="J68" s="206">
        <v>0.49</v>
      </c>
      <c r="K68" s="206">
        <v>100.22</v>
      </c>
      <c r="L68" s="206">
        <v>0.39</v>
      </c>
      <c r="M68" s="206">
        <v>2.62</v>
      </c>
      <c r="N68" s="206">
        <v>2.14</v>
      </c>
      <c r="O68" s="206">
        <v>3.02</v>
      </c>
      <c r="P68" s="206">
        <v>1.02</v>
      </c>
      <c r="Q68" s="206">
        <v>0.4</v>
      </c>
      <c r="R68" s="206">
        <v>0.76</v>
      </c>
      <c r="S68" s="206">
        <v>0.48</v>
      </c>
      <c r="T68" s="206">
        <v>0.56000000000000005</v>
      </c>
      <c r="U68" s="206">
        <v>2.16</v>
      </c>
      <c r="V68" s="206">
        <v>0.33</v>
      </c>
      <c r="W68" s="206">
        <v>1.23</v>
      </c>
      <c r="X68" s="206">
        <v>22.99</v>
      </c>
      <c r="Y68" s="206">
        <v>0</v>
      </c>
      <c r="Z68" s="206">
        <v>6.86</v>
      </c>
      <c r="AA68" s="206">
        <v>1.47</v>
      </c>
      <c r="AB68" s="206">
        <v>0</v>
      </c>
      <c r="AC68" s="206">
        <v>2.8</v>
      </c>
      <c r="AD68" s="206">
        <v>12.46</v>
      </c>
      <c r="AE68" s="206">
        <v>0</v>
      </c>
      <c r="AF68" s="206">
        <v>0</v>
      </c>
      <c r="AG68" s="206">
        <v>45.26</v>
      </c>
      <c r="AH68" s="206">
        <v>0</v>
      </c>
      <c r="AI68" s="206">
        <v>52.34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2.34</v>
      </c>
      <c r="E69" s="206">
        <v>0</v>
      </c>
      <c r="F69" s="206">
        <v>0</v>
      </c>
      <c r="G69" s="206">
        <v>9.67</v>
      </c>
      <c r="H69" s="206">
        <v>0</v>
      </c>
      <c r="I69" s="206">
        <v>41.94</v>
      </c>
      <c r="J69" s="206">
        <v>0.49</v>
      </c>
      <c r="K69" s="206">
        <v>89.62</v>
      </c>
      <c r="L69" s="206">
        <v>0.39</v>
      </c>
      <c r="M69" s="206">
        <v>2.62</v>
      </c>
      <c r="N69" s="206">
        <v>2.14</v>
      </c>
      <c r="O69" s="206">
        <v>3.02</v>
      </c>
      <c r="P69" s="206">
        <v>1.02</v>
      </c>
      <c r="Q69" s="206">
        <v>0.4</v>
      </c>
      <c r="R69" s="206">
        <v>0.76</v>
      </c>
      <c r="S69" s="206">
        <v>0.48</v>
      </c>
      <c r="T69" s="206">
        <v>0.56000000000000005</v>
      </c>
      <c r="U69" s="206">
        <v>2.16</v>
      </c>
      <c r="V69" s="206">
        <v>0.33</v>
      </c>
      <c r="W69" s="206">
        <v>5.59</v>
      </c>
      <c r="X69" s="206">
        <v>22.99</v>
      </c>
      <c r="Y69" s="206">
        <v>0</v>
      </c>
      <c r="Z69" s="206">
        <v>6.86</v>
      </c>
      <c r="AA69" s="206">
        <v>1.47</v>
      </c>
      <c r="AB69" s="206">
        <v>0</v>
      </c>
      <c r="AC69" s="206">
        <v>2.8</v>
      </c>
      <c r="AD69" s="206">
        <v>12.46</v>
      </c>
      <c r="AE69" s="206">
        <v>0</v>
      </c>
      <c r="AF69" s="206">
        <v>0</v>
      </c>
      <c r="AG69" s="206">
        <v>45.26</v>
      </c>
      <c r="AH69" s="206">
        <v>0</v>
      </c>
      <c r="AI69" s="206">
        <v>52.34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2.34</v>
      </c>
      <c r="E70" s="206">
        <v>0</v>
      </c>
      <c r="F70" s="206">
        <v>0</v>
      </c>
      <c r="G70" s="206">
        <v>9.67</v>
      </c>
      <c r="H70" s="206">
        <v>0</v>
      </c>
      <c r="I70" s="206">
        <v>41.94</v>
      </c>
      <c r="J70" s="206">
        <v>0.49</v>
      </c>
      <c r="K70" s="206">
        <v>24.43</v>
      </c>
      <c r="L70" s="206">
        <v>0.39</v>
      </c>
      <c r="M70" s="206">
        <v>2.62</v>
      </c>
      <c r="N70" s="206">
        <v>2.14</v>
      </c>
      <c r="O70" s="206">
        <v>3.02</v>
      </c>
      <c r="P70" s="206">
        <v>1.02</v>
      </c>
      <c r="Q70" s="206">
        <v>0.4</v>
      </c>
      <c r="R70" s="206">
        <v>0.76</v>
      </c>
      <c r="S70" s="206">
        <v>0.48</v>
      </c>
      <c r="T70" s="206">
        <v>0.56000000000000005</v>
      </c>
      <c r="U70" s="206">
        <v>2.16</v>
      </c>
      <c r="V70" s="206">
        <v>0.33</v>
      </c>
      <c r="W70" s="206">
        <v>5.59</v>
      </c>
      <c r="X70" s="206">
        <v>22.99</v>
      </c>
      <c r="Y70" s="206">
        <v>0</v>
      </c>
      <c r="Z70" s="206">
        <v>6.86</v>
      </c>
      <c r="AA70" s="206">
        <v>1.47</v>
      </c>
      <c r="AB70" s="206">
        <v>0</v>
      </c>
      <c r="AC70" s="206">
        <v>2.8</v>
      </c>
      <c r="AD70" s="206">
        <v>12.46</v>
      </c>
      <c r="AE70" s="206">
        <v>0</v>
      </c>
      <c r="AF70" s="206">
        <v>0</v>
      </c>
      <c r="AG70" s="206">
        <v>45.26</v>
      </c>
      <c r="AH70" s="206">
        <v>0</v>
      </c>
      <c r="AI70" s="206">
        <v>52.34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2.34</v>
      </c>
      <c r="E71" s="206">
        <v>0</v>
      </c>
      <c r="F71" s="206">
        <v>0</v>
      </c>
      <c r="G71" s="206">
        <v>9.67</v>
      </c>
      <c r="H71" s="206">
        <v>0</v>
      </c>
      <c r="I71" s="206">
        <v>41.94</v>
      </c>
      <c r="J71" s="206">
        <v>0.49</v>
      </c>
      <c r="K71" s="206">
        <v>21.37</v>
      </c>
      <c r="L71" s="206">
        <v>0.39</v>
      </c>
      <c r="M71" s="206">
        <v>2.62</v>
      </c>
      <c r="N71" s="206">
        <v>2.14</v>
      </c>
      <c r="O71" s="206">
        <v>3.02</v>
      </c>
      <c r="P71" s="206">
        <v>1.02</v>
      </c>
      <c r="Q71" s="206">
        <v>0.4</v>
      </c>
      <c r="R71" s="206">
        <v>0.76</v>
      </c>
      <c r="S71" s="206">
        <v>0.48</v>
      </c>
      <c r="T71" s="206">
        <v>0.56000000000000005</v>
      </c>
      <c r="U71" s="206">
        <v>2.16</v>
      </c>
      <c r="V71" s="206">
        <v>0.33</v>
      </c>
      <c r="W71" s="206">
        <v>4.1399999999999997</v>
      </c>
      <c r="X71" s="206">
        <v>22.99</v>
      </c>
      <c r="Y71" s="206">
        <v>0</v>
      </c>
      <c r="Z71" s="206">
        <v>4.87</v>
      </c>
      <c r="AA71" s="206">
        <v>1.47</v>
      </c>
      <c r="AB71" s="206">
        <v>0</v>
      </c>
      <c r="AC71" s="206">
        <v>2.44</v>
      </c>
      <c r="AD71" s="206">
        <v>12.46</v>
      </c>
      <c r="AE71" s="206">
        <v>0</v>
      </c>
      <c r="AF71" s="206">
        <v>0</v>
      </c>
      <c r="AG71" s="206">
        <v>45.26</v>
      </c>
      <c r="AH71" s="206">
        <v>0</v>
      </c>
      <c r="AI71" s="206">
        <v>52.34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2.34</v>
      </c>
      <c r="E72" s="206">
        <v>0</v>
      </c>
      <c r="F72" s="206">
        <v>0</v>
      </c>
      <c r="G72" s="206">
        <v>9.67</v>
      </c>
      <c r="H72" s="206">
        <v>0</v>
      </c>
      <c r="I72" s="206">
        <v>41.94</v>
      </c>
      <c r="J72" s="206">
        <v>0.49</v>
      </c>
      <c r="K72" s="206">
        <v>21.37</v>
      </c>
      <c r="L72" s="206">
        <v>0.39</v>
      </c>
      <c r="M72" s="206">
        <v>2.62</v>
      </c>
      <c r="N72" s="206">
        <v>2.14</v>
      </c>
      <c r="O72" s="206">
        <v>3.02</v>
      </c>
      <c r="P72" s="206">
        <v>1.02</v>
      </c>
      <c r="Q72" s="206">
        <v>0.4</v>
      </c>
      <c r="R72" s="206">
        <v>0.76</v>
      </c>
      <c r="S72" s="206">
        <v>0.48</v>
      </c>
      <c r="T72" s="206">
        <v>0.56000000000000005</v>
      </c>
      <c r="U72" s="206">
        <v>2.16</v>
      </c>
      <c r="V72" s="206">
        <v>0.33</v>
      </c>
      <c r="W72" s="206">
        <v>4.1399999999999997</v>
      </c>
      <c r="X72" s="206">
        <v>22.99</v>
      </c>
      <c r="Y72" s="206">
        <v>0</v>
      </c>
      <c r="Z72" s="206">
        <v>4.87</v>
      </c>
      <c r="AA72" s="206">
        <v>1.47</v>
      </c>
      <c r="AB72" s="206">
        <v>0</v>
      </c>
      <c r="AC72" s="206">
        <v>2.44</v>
      </c>
      <c r="AD72" s="206">
        <v>12.46</v>
      </c>
      <c r="AE72" s="206">
        <v>0</v>
      </c>
      <c r="AF72" s="206">
        <v>0</v>
      </c>
      <c r="AG72" s="206">
        <v>45.26</v>
      </c>
      <c r="AH72" s="206">
        <v>0</v>
      </c>
      <c r="AI72" s="206">
        <v>52.34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2.34</v>
      </c>
      <c r="E73" s="206">
        <v>0</v>
      </c>
      <c r="F73" s="206">
        <v>0</v>
      </c>
      <c r="G73" s="206">
        <v>9.67</v>
      </c>
      <c r="H73" s="206">
        <v>0</v>
      </c>
      <c r="I73" s="206">
        <v>41.94</v>
      </c>
      <c r="J73" s="206">
        <v>0.49</v>
      </c>
      <c r="K73" s="206">
        <v>21.37</v>
      </c>
      <c r="L73" s="206">
        <v>0.39</v>
      </c>
      <c r="M73" s="206">
        <v>2.62</v>
      </c>
      <c r="N73" s="206">
        <v>2.14</v>
      </c>
      <c r="O73" s="206">
        <v>3.02</v>
      </c>
      <c r="P73" s="206">
        <v>1.02</v>
      </c>
      <c r="Q73" s="206">
        <v>0.4</v>
      </c>
      <c r="R73" s="206">
        <v>0.76</v>
      </c>
      <c r="S73" s="206">
        <v>0.48</v>
      </c>
      <c r="T73" s="206">
        <v>0.56000000000000005</v>
      </c>
      <c r="U73" s="206">
        <v>2.16</v>
      </c>
      <c r="V73" s="206">
        <v>0.33</v>
      </c>
      <c r="W73" s="206">
        <v>5.59</v>
      </c>
      <c r="X73" s="206">
        <v>22.99</v>
      </c>
      <c r="Y73" s="206">
        <v>0</v>
      </c>
      <c r="Z73" s="206">
        <v>4.87</v>
      </c>
      <c r="AA73" s="206">
        <v>1.47</v>
      </c>
      <c r="AB73" s="206">
        <v>0</v>
      </c>
      <c r="AC73" s="206">
        <v>2.44</v>
      </c>
      <c r="AD73" s="206">
        <v>12.46</v>
      </c>
      <c r="AE73" s="206">
        <v>0</v>
      </c>
      <c r="AF73" s="206">
        <v>0</v>
      </c>
      <c r="AG73" s="206">
        <v>45.26</v>
      </c>
      <c r="AH73" s="206">
        <v>0</v>
      </c>
      <c r="AI73" s="206">
        <v>52.34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2.34</v>
      </c>
      <c r="E74" s="206">
        <v>0</v>
      </c>
      <c r="F74" s="206">
        <v>0</v>
      </c>
      <c r="G74" s="206">
        <v>9.67</v>
      </c>
      <c r="H74" s="206">
        <v>0</v>
      </c>
      <c r="I74" s="206">
        <v>41.94</v>
      </c>
      <c r="J74" s="206">
        <v>0.49</v>
      </c>
      <c r="K74" s="206">
        <v>21.37</v>
      </c>
      <c r="L74" s="206">
        <v>0.39</v>
      </c>
      <c r="M74" s="206">
        <v>2.62</v>
      </c>
      <c r="N74" s="206">
        <v>2.14</v>
      </c>
      <c r="O74" s="206">
        <v>3.02</v>
      </c>
      <c r="P74" s="206">
        <v>1.02</v>
      </c>
      <c r="Q74" s="206">
        <v>0.4</v>
      </c>
      <c r="R74" s="206">
        <v>0.76</v>
      </c>
      <c r="S74" s="206">
        <v>0.48</v>
      </c>
      <c r="T74" s="206">
        <v>0.56000000000000005</v>
      </c>
      <c r="U74" s="206">
        <v>2.16</v>
      </c>
      <c r="V74" s="206">
        <v>0.33</v>
      </c>
      <c r="W74" s="206">
        <v>5.59</v>
      </c>
      <c r="X74" s="206">
        <v>22.99</v>
      </c>
      <c r="Y74" s="206">
        <v>0</v>
      </c>
      <c r="Z74" s="206">
        <v>4.87</v>
      </c>
      <c r="AA74" s="206">
        <v>1.47</v>
      </c>
      <c r="AB74" s="206">
        <v>0</v>
      </c>
      <c r="AC74" s="206">
        <v>2.44</v>
      </c>
      <c r="AD74" s="206">
        <v>12.46</v>
      </c>
      <c r="AE74" s="206">
        <v>0</v>
      </c>
      <c r="AF74" s="206">
        <v>0</v>
      </c>
      <c r="AG74" s="206">
        <v>45.26</v>
      </c>
      <c r="AH74" s="206">
        <v>0</v>
      </c>
      <c r="AI74" s="206">
        <v>52.34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2.34</v>
      </c>
      <c r="E75" s="206">
        <v>0</v>
      </c>
      <c r="F75" s="206">
        <v>0</v>
      </c>
      <c r="G75" s="206">
        <v>9.67</v>
      </c>
      <c r="H75" s="206">
        <v>0</v>
      </c>
      <c r="I75" s="206">
        <v>41.94</v>
      </c>
      <c r="J75" s="206">
        <v>0.49</v>
      </c>
      <c r="K75" s="206">
        <v>21.37</v>
      </c>
      <c r="L75" s="206">
        <v>0.39</v>
      </c>
      <c r="M75" s="206">
        <v>2.62</v>
      </c>
      <c r="N75" s="206">
        <v>2.14</v>
      </c>
      <c r="O75" s="206">
        <v>3.02</v>
      </c>
      <c r="P75" s="206">
        <v>1.02</v>
      </c>
      <c r="Q75" s="206">
        <v>0.4</v>
      </c>
      <c r="R75" s="206">
        <v>0.76</v>
      </c>
      <c r="S75" s="206">
        <v>0.48</v>
      </c>
      <c r="T75" s="206">
        <v>0.56000000000000005</v>
      </c>
      <c r="U75" s="206">
        <v>2.16</v>
      </c>
      <c r="V75" s="206">
        <v>0.33</v>
      </c>
      <c r="W75" s="206">
        <v>5.59</v>
      </c>
      <c r="X75" s="206">
        <v>22.99</v>
      </c>
      <c r="Y75" s="206">
        <v>0</v>
      </c>
      <c r="Z75" s="206">
        <v>4.87</v>
      </c>
      <c r="AA75" s="206">
        <v>1.47</v>
      </c>
      <c r="AB75" s="206">
        <v>0</v>
      </c>
      <c r="AC75" s="206">
        <v>2.44</v>
      </c>
      <c r="AD75" s="206">
        <v>12.46</v>
      </c>
      <c r="AE75" s="206">
        <v>0</v>
      </c>
      <c r="AF75" s="206">
        <v>0</v>
      </c>
      <c r="AG75" s="206">
        <v>45.26</v>
      </c>
      <c r="AH75" s="206">
        <v>0</v>
      </c>
      <c r="AI75" s="206">
        <v>52.34</v>
      </c>
      <c r="AJ75" s="206">
        <v>0</v>
      </c>
      <c r="AK75" s="206">
        <v>-8.7799999999999994</v>
      </c>
      <c r="AL75" s="206">
        <v>0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2.34</v>
      </c>
      <c r="E76" s="206">
        <v>0</v>
      </c>
      <c r="F76" s="206">
        <v>0</v>
      </c>
      <c r="G76" s="206">
        <v>9.67</v>
      </c>
      <c r="H76" s="206">
        <v>0</v>
      </c>
      <c r="I76" s="206">
        <v>41.94</v>
      </c>
      <c r="J76" s="206">
        <v>0.49</v>
      </c>
      <c r="K76" s="206">
        <v>21.37</v>
      </c>
      <c r="L76" s="206">
        <v>0.39</v>
      </c>
      <c r="M76" s="206">
        <v>2.62</v>
      </c>
      <c r="N76" s="206">
        <v>2.14</v>
      </c>
      <c r="O76" s="206">
        <v>3.02</v>
      </c>
      <c r="P76" s="206">
        <v>1.02</v>
      </c>
      <c r="Q76" s="206">
        <v>0.4</v>
      </c>
      <c r="R76" s="206">
        <v>0.76</v>
      </c>
      <c r="S76" s="206">
        <v>0.48</v>
      </c>
      <c r="T76" s="206">
        <v>0.56000000000000005</v>
      </c>
      <c r="U76" s="206">
        <v>2.16</v>
      </c>
      <c r="V76" s="206">
        <v>0.33</v>
      </c>
      <c r="W76" s="206">
        <v>5.59</v>
      </c>
      <c r="X76" s="206">
        <v>22.99</v>
      </c>
      <c r="Y76" s="206">
        <v>0</v>
      </c>
      <c r="Z76" s="206">
        <v>4.87</v>
      </c>
      <c r="AA76" s="206">
        <v>1.47</v>
      </c>
      <c r="AB76" s="206">
        <v>0</v>
      </c>
      <c r="AC76" s="206">
        <v>2.44</v>
      </c>
      <c r="AD76" s="206">
        <v>12.46</v>
      </c>
      <c r="AE76" s="206">
        <v>0</v>
      </c>
      <c r="AF76" s="206">
        <v>0</v>
      </c>
      <c r="AG76" s="206">
        <v>45.26</v>
      </c>
      <c r="AH76" s="206">
        <v>0</v>
      </c>
      <c r="AI76" s="206">
        <v>52.34</v>
      </c>
      <c r="AJ76" s="206">
        <v>0</v>
      </c>
      <c r="AK76" s="206">
        <v>-6.76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2.34</v>
      </c>
      <c r="E77" s="206">
        <v>0</v>
      </c>
      <c r="F77" s="206">
        <v>0</v>
      </c>
      <c r="G77" s="206">
        <v>9.67</v>
      </c>
      <c r="H77" s="206">
        <v>0</v>
      </c>
      <c r="I77" s="206">
        <v>41.94</v>
      </c>
      <c r="J77" s="206">
        <v>0.49</v>
      </c>
      <c r="K77" s="206">
        <v>21.37</v>
      </c>
      <c r="L77" s="206">
        <v>0.39</v>
      </c>
      <c r="M77" s="206">
        <v>2.62</v>
      </c>
      <c r="N77" s="206">
        <v>2.14</v>
      </c>
      <c r="O77" s="206">
        <v>3.02</v>
      </c>
      <c r="P77" s="206">
        <v>1.02</v>
      </c>
      <c r="Q77" s="206">
        <v>0.4</v>
      </c>
      <c r="R77" s="206">
        <v>0.76</v>
      </c>
      <c r="S77" s="206">
        <v>0.48</v>
      </c>
      <c r="T77" s="206">
        <v>0.56000000000000005</v>
      </c>
      <c r="U77" s="206">
        <v>2.16</v>
      </c>
      <c r="V77" s="206">
        <v>0.33</v>
      </c>
      <c r="W77" s="206">
        <v>5.57</v>
      </c>
      <c r="X77" s="206">
        <v>22.99</v>
      </c>
      <c r="Y77" s="206">
        <v>0</v>
      </c>
      <c r="Z77" s="206">
        <v>4.87</v>
      </c>
      <c r="AA77" s="206">
        <v>1.47</v>
      </c>
      <c r="AB77" s="206">
        <v>0</v>
      </c>
      <c r="AC77" s="206">
        <v>2.44</v>
      </c>
      <c r="AD77" s="206">
        <v>12.46</v>
      </c>
      <c r="AE77" s="206">
        <v>0</v>
      </c>
      <c r="AF77" s="206">
        <v>0</v>
      </c>
      <c r="AG77" s="206">
        <v>45.26</v>
      </c>
      <c r="AH77" s="206">
        <v>0</v>
      </c>
      <c r="AI77" s="206">
        <v>52.34</v>
      </c>
      <c r="AJ77" s="206">
        <v>0</v>
      </c>
      <c r="AK77" s="206">
        <v>-6.76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2.34</v>
      </c>
      <c r="E78" s="206">
        <v>0</v>
      </c>
      <c r="F78" s="206">
        <v>0</v>
      </c>
      <c r="G78" s="206">
        <v>9.67</v>
      </c>
      <c r="H78" s="206">
        <v>0</v>
      </c>
      <c r="I78" s="206">
        <v>41.94</v>
      </c>
      <c r="J78" s="206">
        <v>0.49</v>
      </c>
      <c r="K78" s="206">
        <v>21.37</v>
      </c>
      <c r="L78" s="206">
        <v>0.39</v>
      </c>
      <c r="M78" s="206">
        <v>2.62</v>
      </c>
      <c r="N78" s="206">
        <v>2.14</v>
      </c>
      <c r="O78" s="206">
        <v>3.02</v>
      </c>
      <c r="P78" s="206">
        <v>1.02</v>
      </c>
      <c r="Q78" s="206">
        <v>0.4</v>
      </c>
      <c r="R78" s="206">
        <v>0.76</v>
      </c>
      <c r="S78" s="206">
        <v>0.48</v>
      </c>
      <c r="T78" s="206">
        <v>0.56000000000000005</v>
      </c>
      <c r="U78" s="206">
        <v>2.16</v>
      </c>
      <c r="V78" s="206">
        <v>0.33</v>
      </c>
      <c r="W78" s="206">
        <v>5.57</v>
      </c>
      <c r="X78" s="206">
        <v>22.99</v>
      </c>
      <c r="Y78" s="206">
        <v>0</v>
      </c>
      <c r="Z78" s="206">
        <v>4.87</v>
      </c>
      <c r="AA78" s="206">
        <v>1.47</v>
      </c>
      <c r="AB78" s="206">
        <v>0</v>
      </c>
      <c r="AC78" s="206">
        <v>2.44</v>
      </c>
      <c r="AD78" s="206">
        <v>12.46</v>
      </c>
      <c r="AE78" s="206">
        <v>0</v>
      </c>
      <c r="AF78" s="206">
        <v>0</v>
      </c>
      <c r="AG78" s="206">
        <v>45.26</v>
      </c>
      <c r="AH78" s="206">
        <v>0</v>
      </c>
      <c r="AI78" s="206">
        <v>52.34</v>
      </c>
      <c r="AJ78" s="206">
        <v>0</v>
      </c>
      <c r="AK78" s="206">
        <v>-6.65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2.34</v>
      </c>
      <c r="E79" s="206">
        <v>0</v>
      </c>
      <c r="F79" s="206">
        <v>0</v>
      </c>
      <c r="G79" s="206">
        <v>9.67</v>
      </c>
      <c r="H79" s="206">
        <v>0</v>
      </c>
      <c r="I79" s="206">
        <v>41.94</v>
      </c>
      <c r="J79" s="206">
        <v>0.49</v>
      </c>
      <c r="K79" s="206">
        <v>21.37</v>
      </c>
      <c r="L79" s="206">
        <v>0.39</v>
      </c>
      <c r="M79" s="206">
        <v>2.62</v>
      </c>
      <c r="N79" s="206">
        <v>2.14</v>
      </c>
      <c r="O79" s="206">
        <v>3.02</v>
      </c>
      <c r="P79" s="206">
        <v>1.02</v>
      </c>
      <c r="Q79" s="206">
        <v>0.4</v>
      </c>
      <c r="R79" s="206">
        <v>0.76</v>
      </c>
      <c r="S79" s="206">
        <v>0.48</v>
      </c>
      <c r="T79" s="206">
        <v>0.56000000000000005</v>
      </c>
      <c r="U79" s="206">
        <v>2.16</v>
      </c>
      <c r="V79" s="206">
        <v>0.33</v>
      </c>
      <c r="W79" s="206">
        <v>5.57</v>
      </c>
      <c r="X79" s="206">
        <v>22.99</v>
      </c>
      <c r="Y79" s="206">
        <v>0</v>
      </c>
      <c r="Z79" s="206">
        <v>4.87</v>
      </c>
      <c r="AA79" s="206">
        <v>1.47</v>
      </c>
      <c r="AB79" s="206">
        <v>0</v>
      </c>
      <c r="AC79" s="206">
        <v>2.44</v>
      </c>
      <c r="AD79" s="206">
        <v>12.46</v>
      </c>
      <c r="AE79" s="206">
        <v>0</v>
      </c>
      <c r="AF79" s="206">
        <v>0</v>
      </c>
      <c r="AG79" s="206">
        <v>45.26</v>
      </c>
      <c r="AH79" s="206">
        <v>0</v>
      </c>
      <c r="AI79" s="206">
        <v>52.34</v>
      </c>
      <c r="AJ79" s="206">
        <v>0</v>
      </c>
      <c r="AK79" s="206">
        <v>-6.65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2.34</v>
      </c>
      <c r="E80" s="206">
        <v>0</v>
      </c>
      <c r="F80" s="206">
        <v>0</v>
      </c>
      <c r="G80" s="206">
        <v>9.67</v>
      </c>
      <c r="H80" s="206">
        <v>0</v>
      </c>
      <c r="I80" s="206">
        <v>41.94</v>
      </c>
      <c r="J80" s="206">
        <v>0.49</v>
      </c>
      <c r="K80" s="206">
        <v>21.37</v>
      </c>
      <c r="L80" s="206">
        <v>0.39</v>
      </c>
      <c r="M80" s="206">
        <v>2.62</v>
      </c>
      <c r="N80" s="206">
        <v>2.14</v>
      </c>
      <c r="O80" s="206">
        <v>3.02</v>
      </c>
      <c r="P80" s="206">
        <v>1.02</v>
      </c>
      <c r="Q80" s="206">
        <v>0.4</v>
      </c>
      <c r="R80" s="206">
        <v>0.76</v>
      </c>
      <c r="S80" s="206">
        <v>0.48</v>
      </c>
      <c r="T80" s="206">
        <v>0.56000000000000005</v>
      </c>
      <c r="U80" s="206">
        <v>2.16</v>
      </c>
      <c r="V80" s="206">
        <v>0.33</v>
      </c>
      <c r="W80" s="206">
        <v>5.57</v>
      </c>
      <c r="X80" s="206">
        <v>22.99</v>
      </c>
      <c r="Y80" s="206">
        <v>0</v>
      </c>
      <c r="Z80" s="206">
        <v>4.87</v>
      </c>
      <c r="AA80" s="206">
        <v>1.47</v>
      </c>
      <c r="AB80" s="206">
        <v>0</v>
      </c>
      <c r="AC80" s="206">
        <v>2.44</v>
      </c>
      <c r="AD80" s="206">
        <v>12.46</v>
      </c>
      <c r="AE80" s="206">
        <v>0</v>
      </c>
      <c r="AF80" s="206">
        <v>0</v>
      </c>
      <c r="AG80" s="206">
        <v>45.26</v>
      </c>
      <c r="AH80" s="206">
        <v>0</v>
      </c>
      <c r="AI80" s="206">
        <v>52.34</v>
      </c>
      <c r="AJ80" s="206">
        <v>0</v>
      </c>
      <c r="AK80" s="206">
        <v>-6.65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2.34</v>
      </c>
      <c r="E81" s="206">
        <v>0</v>
      </c>
      <c r="F81" s="206">
        <v>0</v>
      </c>
      <c r="G81" s="206">
        <v>9.67</v>
      </c>
      <c r="H81" s="206">
        <v>0</v>
      </c>
      <c r="I81" s="206">
        <v>41.94</v>
      </c>
      <c r="J81" s="206">
        <v>0.49</v>
      </c>
      <c r="K81" s="206">
        <v>21.37</v>
      </c>
      <c r="L81" s="206">
        <v>0.39</v>
      </c>
      <c r="M81" s="206">
        <v>2.62</v>
      </c>
      <c r="N81" s="206">
        <v>2.14</v>
      </c>
      <c r="O81" s="206">
        <v>3.02</v>
      </c>
      <c r="P81" s="206">
        <v>1.02</v>
      </c>
      <c r="Q81" s="206">
        <v>0.4</v>
      </c>
      <c r="R81" s="206">
        <v>0.76</v>
      </c>
      <c r="S81" s="206">
        <v>0.48</v>
      </c>
      <c r="T81" s="206">
        <v>0.56000000000000005</v>
      </c>
      <c r="U81" s="206">
        <v>2.16</v>
      </c>
      <c r="V81" s="206">
        <v>0.33</v>
      </c>
      <c r="W81" s="206">
        <v>5.61</v>
      </c>
      <c r="X81" s="206">
        <v>22.99</v>
      </c>
      <c r="Y81" s="206">
        <v>0</v>
      </c>
      <c r="Z81" s="206">
        <v>4.87</v>
      </c>
      <c r="AA81" s="206">
        <v>1.47</v>
      </c>
      <c r="AB81" s="206">
        <v>0</v>
      </c>
      <c r="AC81" s="206">
        <v>2.44</v>
      </c>
      <c r="AD81" s="206">
        <v>12.46</v>
      </c>
      <c r="AE81" s="206">
        <v>0</v>
      </c>
      <c r="AF81" s="206">
        <v>0</v>
      </c>
      <c r="AG81" s="206">
        <v>45.26</v>
      </c>
      <c r="AH81" s="206">
        <v>0</v>
      </c>
      <c r="AI81" s="206">
        <v>52.34</v>
      </c>
      <c r="AJ81" s="206">
        <v>0</v>
      </c>
      <c r="AK81" s="206">
        <v>-6.76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2.34</v>
      </c>
      <c r="E82" s="206">
        <v>0</v>
      </c>
      <c r="F82" s="206">
        <v>0</v>
      </c>
      <c r="G82" s="206">
        <v>9.67</v>
      </c>
      <c r="H82" s="206">
        <v>0</v>
      </c>
      <c r="I82" s="206">
        <v>41.94</v>
      </c>
      <c r="J82" s="206">
        <v>0.49</v>
      </c>
      <c r="K82" s="206">
        <v>21.37</v>
      </c>
      <c r="L82" s="206">
        <v>0.39</v>
      </c>
      <c r="M82" s="206">
        <v>2.62</v>
      </c>
      <c r="N82" s="206">
        <v>2.14</v>
      </c>
      <c r="O82" s="206">
        <v>3.02</v>
      </c>
      <c r="P82" s="206">
        <v>1.02</v>
      </c>
      <c r="Q82" s="206">
        <v>0.4</v>
      </c>
      <c r="R82" s="206">
        <v>0.76</v>
      </c>
      <c r="S82" s="206">
        <v>0.48</v>
      </c>
      <c r="T82" s="206">
        <v>0.56000000000000005</v>
      </c>
      <c r="U82" s="206">
        <v>2.16</v>
      </c>
      <c r="V82" s="206">
        <v>0.33</v>
      </c>
      <c r="W82" s="206">
        <v>5.59</v>
      </c>
      <c r="X82" s="206">
        <v>22.99</v>
      </c>
      <c r="Y82" s="206">
        <v>0</v>
      </c>
      <c r="Z82" s="206">
        <v>4.87</v>
      </c>
      <c r="AA82" s="206">
        <v>1.47</v>
      </c>
      <c r="AB82" s="206">
        <v>0</v>
      </c>
      <c r="AC82" s="206">
        <v>2.44</v>
      </c>
      <c r="AD82" s="206">
        <v>12.46</v>
      </c>
      <c r="AE82" s="206">
        <v>0</v>
      </c>
      <c r="AF82" s="206">
        <v>0</v>
      </c>
      <c r="AG82" s="206">
        <v>45.26</v>
      </c>
      <c r="AH82" s="206">
        <v>0</v>
      </c>
      <c r="AI82" s="206">
        <v>52.34</v>
      </c>
      <c r="AJ82" s="206">
        <v>0</v>
      </c>
      <c r="AK82" s="206">
        <v>-8.7799999999999994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2.34</v>
      </c>
      <c r="E83" s="206">
        <v>0</v>
      </c>
      <c r="F83" s="206">
        <v>0</v>
      </c>
      <c r="G83" s="206">
        <v>9.67</v>
      </c>
      <c r="H83" s="206">
        <v>0</v>
      </c>
      <c r="I83" s="206">
        <v>42.43</v>
      </c>
      <c r="J83" s="206">
        <v>0.49</v>
      </c>
      <c r="K83" s="206">
        <v>21.37</v>
      </c>
      <c r="L83" s="206">
        <v>0.39</v>
      </c>
      <c r="M83" s="206">
        <v>2.62</v>
      </c>
      <c r="N83" s="206">
        <v>2.14</v>
      </c>
      <c r="O83" s="206">
        <v>3.02</v>
      </c>
      <c r="P83" s="206">
        <v>1.02</v>
      </c>
      <c r="Q83" s="206">
        <v>0.4</v>
      </c>
      <c r="R83" s="206">
        <v>0.76</v>
      </c>
      <c r="S83" s="206">
        <v>0.48</v>
      </c>
      <c r="T83" s="206">
        <v>0.56000000000000005</v>
      </c>
      <c r="U83" s="206">
        <v>2.16</v>
      </c>
      <c r="V83" s="206">
        <v>0.33</v>
      </c>
      <c r="W83" s="206">
        <v>5.59</v>
      </c>
      <c r="X83" s="206">
        <v>22.99</v>
      </c>
      <c r="Y83" s="206">
        <v>0</v>
      </c>
      <c r="Z83" s="206">
        <v>4.87</v>
      </c>
      <c r="AA83" s="206">
        <v>1.47</v>
      </c>
      <c r="AB83" s="206">
        <v>0</v>
      </c>
      <c r="AC83" s="206">
        <v>2.44</v>
      </c>
      <c r="AD83" s="206">
        <v>12.46</v>
      </c>
      <c r="AE83" s="206">
        <v>0</v>
      </c>
      <c r="AF83" s="206">
        <v>0</v>
      </c>
      <c r="AG83" s="206">
        <v>45.26</v>
      </c>
      <c r="AH83" s="206">
        <v>0</v>
      </c>
      <c r="AI83" s="206">
        <v>52.34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2.34</v>
      </c>
      <c r="E84" s="206">
        <v>0</v>
      </c>
      <c r="F84" s="206">
        <v>0</v>
      </c>
      <c r="G84" s="206">
        <v>9.67</v>
      </c>
      <c r="H84" s="206">
        <v>0</v>
      </c>
      <c r="I84" s="206">
        <v>42.43</v>
      </c>
      <c r="J84" s="206">
        <v>0.49</v>
      </c>
      <c r="K84" s="206">
        <v>21.37</v>
      </c>
      <c r="L84" s="206">
        <v>0.39</v>
      </c>
      <c r="M84" s="206">
        <v>2.62</v>
      </c>
      <c r="N84" s="206">
        <v>2.14</v>
      </c>
      <c r="O84" s="206">
        <v>3.02</v>
      </c>
      <c r="P84" s="206">
        <v>1.02</v>
      </c>
      <c r="Q84" s="206">
        <v>0.4</v>
      </c>
      <c r="R84" s="206">
        <v>0.76</v>
      </c>
      <c r="S84" s="206">
        <v>0.48</v>
      </c>
      <c r="T84" s="206">
        <v>0.56000000000000005</v>
      </c>
      <c r="U84" s="206">
        <v>2.16</v>
      </c>
      <c r="V84" s="206">
        <v>0.33</v>
      </c>
      <c r="W84" s="206">
        <v>5.59</v>
      </c>
      <c r="X84" s="206">
        <v>22.99</v>
      </c>
      <c r="Y84" s="206">
        <v>0</v>
      </c>
      <c r="Z84" s="206">
        <v>4.87</v>
      </c>
      <c r="AA84" s="206">
        <v>1.47</v>
      </c>
      <c r="AB84" s="206">
        <v>0</v>
      </c>
      <c r="AC84" s="206">
        <v>2.44</v>
      </c>
      <c r="AD84" s="206">
        <v>12.46</v>
      </c>
      <c r="AE84" s="206">
        <v>0</v>
      </c>
      <c r="AF84" s="206">
        <v>0</v>
      </c>
      <c r="AG84" s="206">
        <v>45.26</v>
      </c>
      <c r="AH84" s="206">
        <v>0</v>
      </c>
      <c r="AI84" s="206">
        <v>52.34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2.34</v>
      </c>
      <c r="E85" s="206">
        <v>0</v>
      </c>
      <c r="F85" s="206">
        <v>0</v>
      </c>
      <c r="G85" s="206">
        <v>9.67</v>
      </c>
      <c r="H85" s="206">
        <v>0</v>
      </c>
      <c r="I85" s="206">
        <v>42.43</v>
      </c>
      <c r="J85" s="206">
        <v>0.49</v>
      </c>
      <c r="K85" s="206">
        <v>21.37</v>
      </c>
      <c r="L85" s="206">
        <v>0.39</v>
      </c>
      <c r="M85" s="206">
        <v>2.62</v>
      </c>
      <c r="N85" s="206">
        <v>2.14</v>
      </c>
      <c r="O85" s="206">
        <v>3.02</v>
      </c>
      <c r="P85" s="206">
        <v>1.02</v>
      </c>
      <c r="Q85" s="206">
        <v>0.4</v>
      </c>
      <c r="R85" s="206">
        <v>0.76</v>
      </c>
      <c r="S85" s="206">
        <v>0.48</v>
      </c>
      <c r="T85" s="206">
        <v>0.56000000000000005</v>
      </c>
      <c r="U85" s="206">
        <v>2.16</v>
      </c>
      <c r="V85" s="206">
        <v>0.33</v>
      </c>
      <c r="W85" s="206">
        <v>1.1000000000000001</v>
      </c>
      <c r="X85" s="206">
        <v>2.71</v>
      </c>
      <c r="Y85" s="206">
        <v>0</v>
      </c>
      <c r="Z85" s="206">
        <v>4.87</v>
      </c>
      <c r="AA85" s="206">
        <v>1.47</v>
      </c>
      <c r="AB85" s="206">
        <v>0</v>
      </c>
      <c r="AC85" s="206">
        <v>2.44</v>
      </c>
      <c r="AD85" s="206">
        <v>12.46</v>
      </c>
      <c r="AE85" s="206">
        <v>0</v>
      </c>
      <c r="AF85" s="206">
        <v>0</v>
      </c>
      <c r="AG85" s="206">
        <v>45.26</v>
      </c>
      <c r="AH85" s="206">
        <v>0</v>
      </c>
      <c r="AI85" s="206">
        <v>52.34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2.34</v>
      </c>
      <c r="E86" s="206">
        <v>0</v>
      </c>
      <c r="F86" s="206">
        <v>0</v>
      </c>
      <c r="G86" s="206">
        <v>9.67</v>
      </c>
      <c r="H86" s="206">
        <v>0</v>
      </c>
      <c r="I86" s="206">
        <v>42.43</v>
      </c>
      <c r="J86" s="206">
        <v>0.49</v>
      </c>
      <c r="K86" s="206">
        <v>21.37</v>
      </c>
      <c r="L86" s="206">
        <v>0.39</v>
      </c>
      <c r="M86" s="206">
        <v>2.62</v>
      </c>
      <c r="N86" s="206">
        <v>2.14</v>
      </c>
      <c r="O86" s="206">
        <v>3.02</v>
      </c>
      <c r="P86" s="206">
        <v>1.02</v>
      </c>
      <c r="Q86" s="206">
        <v>0.4</v>
      </c>
      <c r="R86" s="206">
        <v>0.76</v>
      </c>
      <c r="S86" s="206">
        <v>0.48</v>
      </c>
      <c r="T86" s="206">
        <v>0.56000000000000005</v>
      </c>
      <c r="U86" s="206">
        <v>2.16</v>
      </c>
      <c r="V86" s="206">
        <v>0.33</v>
      </c>
      <c r="W86" s="206">
        <v>1.1000000000000001</v>
      </c>
      <c r="X86" s="206">
        <v>2.71</v>
      </c>
      <c r="Y86" s="206">
        <v>0</v>
      </c>
      <c r="Z86" s="206">
        <v>4.87</v>
      </c>
      <c r="AA86" s="206">
        <v>1.47</v>
      </c>
      <c r="AB86" s="206">
        <v>0</v>
      </c>
      <c r="AC86" s="206">
        <v>2.44</v>
      </c>
      <c r="AD86" s="206">
        <v>12.46</v>
      </c>
      <c r="AE86" s="206">
        <v>0</v>
      </c>
      <c r="AF86" s="206">
        <v>0</v>
      </c>
      <c r="AG86" s="206">
        <v>45.26</v>
      </c>
      <c r="AH86" s="206">
        <v>0</v>
      </c>
      <c r="AI86" s="206">
        <v>52.34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2.34</v>
      </c>
      <c r="E87" s="206">
        <v>0</v>
      </c>
      <c r="F87" s="206">
        <v>0</v>
      </c>
      <c r="G87" s="206">
        <v>9.67</v>
      </c>
      <c r="H87" s="206">
        <v>0</v>
      </c>
      <c r="I87" s="206">
        <v>42.43</v>
      </c>
      <c r="J87" s="206">
        <v>0.49</v>
      </c>
      <c r="K87" s="206">
        <v>21.37</v>
      </c>
      <c r="L87" s="206">
        <v>0.39</v>
      </c>
      <c r="M87" s="206">
        <v>2.62</v>
      </c>
      <c r="N87" s="206">
        <v>2.14</v>
      </c>
      <c r="O87" s="206">
        <v>3.02</v>
      </c>
      <c r="P87" s="206">
        <v>1.02</v>
      </c>
      <c r="Q87" s="206">
        <v>0.4</v>
      </c>
      <c r="R87" s="206">
        <v>0.76</v>
      </c>
      <c r="S87" s="206">
        <v>0.48</v>
      </c>
      <c r="T87" s="206">
        <v>0.56000000000000005</v>
      </c>
      <c r="U87" s="206">
        <v>2.16</v>
      </c>
      <c r="V87" s="206">
        <v>0.33</v>
      </c>
      <c r="W87" s="206">
        <v>1.1000000000000001</v>
      </c>
      <c r="X87" s="206">
        <v>2.71</v>
      </c>
      <c r="Y87" s="206">
        <v>0</v>
      </c>
      <c r="Z87" s="206">
        <v>5.68</v>
      </c>
      <c r="AA87" s="206">
        <v>1.47</v>
      </c>
      <c r="AB87" s="206">
        <v>0</v>
      </c>
      <c r="AC87" s="206">
        <v>2.44</v>
      </c>
      <c r="AD87" s="206">
        <v>12.46</v>
      </c>
      <c r="AE87" s="206">
        <v>0</v>
      </c>
      <c r="AF87" s="206">
        <v>0</v>
      </c>
      <c r="AG87" s="206">
        <v>45.26</v>
      </c>
      <c r="AH87" s="206">
        <v>0</v>
      </c>
      <c r="AI87" s="206">
        <v>52.34</v>
      </c>
      <c r="AJ87" s="206">
        <v>0</v>
      </c>
      <c r="AK87" s="206">
        <v>17.36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2.34</v>
      </c>
      <c r="E88" s="206">
        <v>0</v>
      </c>
      <c r="F88" s="206">
        <v>0</v>
      </c>
      <c r="G88" s="206">
        <v>9.67</v>
      </c>
      <c r="H88" s="206">
        <v>0</v>
      </c>
      <c r="I88" s="206">
        <v>42.43</v>
      </c>
      <c r="J88" s="206">
        <v>0.49</v>
      </c>
      <c r="K88" s="206">
        <v>21.37</v>
      </c>
      <c r="L88" s="206">
        <v>0.39</v>
      </c>
      <c r="M88" s="206">
        <v>2.62</v>
      </c>
      <c r="N88" s="206">
        <v>2.14</v>
      </c>
      <c r="O88" s="206">
        <v>3.02</v>
      </c>
      <c r="P88" s="206">
        <v>1.02</v>
      </c>
      <c r="Q88" s="206">
        <v>0.4</v>
      </c>
      <c r="R88" s="206">
        <v>0.76</v>
      </c>
      <c r="S88" s="206">
        <v>0.48</v>
      </c>
      <c r="T88" s="206">
        <v>0.56000000000000005</v>
      </c>
      <c r="U88" s="206">
        <v>2.16</v>
      </c>
      <c r="V88" s="206">
        <v>0.33</v>
      </c>
      <c r="W88" s="206">
        <v>1.1000000000000001</v>
      </c>
      <c r="X88" s="206">
        <v>2.71</v>
      </c>
      <c r="Y88" s="206">
        <v>0</v>
      </c>
      <c r="Z88" s="206">
        <v>5.68</v>
      </c>
      <c r="AA88" s="206">
        <v>1.47</v>
      </c>
      <c r="AB88" s="206">
        <v>0</v>
      </c>
      <c r="AC88" s="206">
        <v>2.44</v>
      </c>
      <c r="AD88" s="206">
        <v>12.46</v>
      </c>
      <c r="AE88" s="206">
        <v>0</v>
      </c>
      <c r="AF88" s="206">
        <v>0</v>
      </c>
      <c r="AG88" s="206">
        <v>45.26</v>
      </c>
      <c r="AH88" s="206">
        <v>0</v>
      </c>
      <c r="AI88" s="206">
        <v>52.34</v>
      </c>
      <c r="AJ88" s="206">
        <v>0</v>
      </c>
      <c r="AK88" s="206">
        <v>17.36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2.34</v>
      </c>
      <c r="E89" s="206">
        <v>0</v>
      </c>
      <c r="F89" s="206">
        <v>0</v>
      </c>
      <c r="G89" s="206">
        <v>9.67</v>
      </c>
      <c r="H89" s="206">
        <v>0</v>
      </c>
      <c r="I89" s="206">
        <v>42.43</v>
      </c>
      <c r="J89" s="206">
        <v>0.49</v>
      </c>
      <c r="K89" s="206">
        <v>36.89</v>
      </c>
      <c r="L89" s="206">
        <v>9.44</v>
      </c>
      <c r="M89" s="206">
        <v>2.62</v>
      </c>
      <c r="N89" s="206">
        <v>2.14</v>
      </c>
      <c r="O89" s="206">
        <v>3.02</v>
      </c>
      <c r="P89" s="206">
        <v>1.02</v>
      </c>
      <c r="Q89" s="206">
        <v>0.4</v>
      </c>
      <c r="R89" s="206">
        <v>0.77</v>
      </c>
      <c r="S89" s="206">
        <v>0.2</v>
      </c>
      <c r="T89" s="206">
        <v>0.56000000000000005</v>
      </c>
      <c r="U89" s="206">
        <v>2.16</v>
      </c>
      <c r="V89" s="206">
        <v>0</v>
      </c>
      <c r="W89" s="206">
        <v>1.1000000000000001</v>
      </c>
      <c r="X89" s="206">
        <v>2.71</v>
      </c>
      <c r="Y89" s="206">
        <v>0</v>
      </c>
      <c r="Z89" s="206">
        <v>5.68</v>
      </c>
      <c r="AA89" s="206">
        <v>1.47</v>
      </c>
      <c r="AB89" s="206">
        <v>0</v>
      </c>
      <c r="AC89" s="206">
        <v>2.44</v>
      </c>
      <c r="AD89" s="206">
        <v>12.46</v>
      </c>
      <c r="AE89" s="206">
        <v>0</v>
      </c>
      <c r="AF89" s="206">
        <v>0</v>
      </c>
      <c r="AG89" s="206">
        <v>45.26</v>
      </c>
      <c r="AH89" s="206">
        <v>0</v>
      </c>
      <c r="AI89" s="206">
        <v>52.34</v>
      </c>
      <c r="AJ89" s="206">
        <v>0</v>
      </c>
      <c r="AK89" s="206">
        <v>17.36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2.34</v>
      </c>
      <c r="E90" s="206">
        <v>0</v>
      </c>
      <c r="F90" s="206">
        <v>0</v>
      </c>
      <c r="G90" s="206">
        <v>9.67</v>
      </c>
      <c r="H90" s="206">
        <v>0</v>
      </c>
      <c r="I90" s="206">
        <v>42.43</v>
      </c>
      <c r="J90" s="206">
        <v>0.49</v>
      </c>
      <c r="K90" s="206">
        <v>42.64</v>
      </c>
      <c r="L90" s="206">
        <v>9.44</v>
      </c>
      <c r="M90" s="206">
        <v>2.62</v>
      </c>
      <c r="N90" s="206">
        <v>2.14</v>
      </c>
      <c r="O90" s="206">
        <v>3.02</v>
      </c>
      <c r="P90" s="206">
        <v>1.02</v>
      </c>
      <c r="Q90" s="206">
        <v>0.4</v>
      </c>
      <c r="R90" s="206">
        <v>0.77</v>
      </c>
      <c r="S90" s="206">
        <v>0.48</v>
      </c>
      <c r="T90" s="206">
        <v>0.56000000000000005</v>
      </c>
      <c r="U90" s="206">
        <v>2.16</v>
      </c>
      <c r="V90" s="206">
        <v>0.34</v>
      </c>
      <c r="W90" s="206">
        <v>1.1000000000000001</v>
      </c>
      <c r="X90" s="206">
        <v>2.71</v>
      </c>
      <c r="Y90" s="206">
        <v>0</v>
      </c>
      <c r="Z90" s="206">
        <v>5.68</v>
      </c>
      <c r="AA90" s="206">
        <v>1.47</v>
      </c>
      <c r="AB90" s="206">
        <v>0</v>
      </c>
      <c r="AC90" s="206">
        <v>2.44</v>
      </c>
      <c r="AD90" s="206">
        <v>12.46</v>
      </c>
      <c r="AE90" s="206">
        <v>0</v>
      </c>
      <c r="AF90" s="206">
        <v>0</v>
      </c>
      <c r="AG90" s="206">
        <v>45.26</v>
      </c>
      <c r="AH90" s="206">
        <v>0</v>
      </c>
      <c r="AI90" s="206">
        <v>52.34</v>
      </c>
      <c r="AJ90" s="206">
        <v>0</v>
      </c>
      <c r="AK90" s="206">
        <v>17.36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2.34</v>
      </c>
      <c r="E91" s="206">
        <v>0</v>
      </c>
      <c r="F91" s="206">
        <v>0</v>
      </c>
      <c r="G91" s="206">
        <v>9.67</v>
      </c>
      <c r="H91" s="206">
        <v>0</v>
      </c>
      <c r="I91" s="206">
        <v>42.43</v>
      </c>
      <c r="J91" s="206">
        <v>0.49</v>
      </c>
      <c r="K91" s="206">
        <v>57.99</v>
      </c>
      <c r="L91" s="206">
        <v>9.44</v>
      </c>
      <c r="M91" s="206">
        <v>2.62</v>
      </c>
      <c r="N91" s="206">
        <v>2.14</v>
      </c>
      <c r="O91" s="206">
        <v>3.02</v>
      </c>
      <c r="P91" s="206">
        <v>1.02</v>
      </c>
      <c r="Q91" s="206">
        <v>0.4</v>
      </c>
      <c r="R91" s="206">
        <v>0.77</v>
      </c>
      <c r="S91" s="206">
        <v>0.48</v>
      </c>
      <c r="T91" s="206">
        <v>0.56000000000000005</v>
      </c>
      <c r="U91" s="206">
        <v>2.16</v>
      </c>
      <c r="V91" s="206">
        <v>0.34</v>
      </c>
      <c r="W91" s="206">
        <v>1.1000000000000001</v>
      </c>
      <c r="X91" s="206">
        <v>2.71</v>
      </c>
      <c r="Y91" s="206">
        <v>0</v>
      </c>
      <c r="Z91" s="206">
        <v>5.68</v>
      </c>
      <c r="AA91" s="206">
        <v>1.47</v>
      </c>
      <c r="AB91" s="206">
        <v>0</v>
      </c>
      <c r="AC91" s="206">
        <v>2.44</v>
      </c>
      <c r="AD91" s="206">
        <v>12.46</v>
      </c>
      <c r="AE91" s="206">
        <v>0</v>
      </c>
      <c r="AF91" s="206">
        <v>0</v>
      </c>
      <c r="AG91" s="206">
        <v>45.26</v>
      </c>
      <c r="AH91" s="206">
        <v>0</v>
      </c>
      <c r="AI91" s="206">
        <v>52.34</v>
      </c>
      <c r="AJ91" s="206">
        <v>0</v>
      </c>
      <c r="AK91" s="206">
        <v>17.36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2.34</v>
      </c>
      <c r="E92" s="206">
        <v>0</v>
      </c>
      <c r="F92" s="206">
        <v>0</v>
      </c>
      <c r="G92" s="206">
        <v>9.67</v>
      </c>
      <c r="H92" s="206">
        <v>0</v>
      </c>
      <c r="I92" s="206">
        <v>42.43</v>
      </c>
      <c r="J92" s="206">
        <v>0.49</v>
      </c>
      <c r="K92" s="206">
        <v>73.3</v>
      </c>
      <c r="L92" s="206">
        <v>9.44</v>
      </c>
      <c r="M92" s="206">
        <v>2.62</v>
      </c>
      <c r="N92" s="206">
        <v>2.14</v>
      </c>
      <c r="O92" s="206">
        <v>3.02</v>
      </c>
      <c r="P92" s="206">
        <v>1.02</v>
      </c>
      <c r="Q92" s="206">
        <v>0</v>
      </c>
      <c r="R92" s="206">
        <v>0.77</v>
      </c>
      <c r="S92" s="206">
        <v>0.48</v>
      </c>
      <c r="T92" s="206">
        <v>0.56000000000000005</v>
      </c>
      <c r="U92" s="206">
        <v>2.16</v>
      </c>
      <c r="V92" s="206">
        <v>0.34</v>
      </c>
      <c r="W92" s="206">
        <v>1.1000000000000001</v>
      </c>
      <c r="X92" s="206">
        <v>2.71</v>
      </c>
      <c r="Y92" s="206">
        <v>0</v>
      </c>
      <c r="Z92" s="206">
        <v>5.68</v>
      </c>
      <c r="AA92" s="206">
        <v>1.47</v>
      </c>
      <c r="AB92" s="206">
        <v>0</v>
      </c>
      <c r="AC92" s="206">
        <v>1.77</v>
      </c>
      <c r="AD92" s="206">
        <v>12.46</v>
      </c>
      <c r="AE92" s="206">
        <v>0</v>
      </c>
      <c r="AF92" s="206">
        <v>0</v>
      </c>
      <c r="AG92" s="206">
        <v>45.26</v>
      </c>
      <c r="AH92" s="206">
        <v>0</v>
      </c>
      <c r="AI92" s="206">
        <v>52.34</v>
      </c>
      <c r="AJ92" s="206">
        <v>0</v>
      </c>
      <c r="AK92" s="206">
        <v>17.36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2.34</v>
      </c>
      <c r="E93" s="206">
        <v>0</v>
      </c>
      <c r="F93" s="206">
        <v>0</v>
      </c>
      <c r="G93" s="206">
        <v>9.67</v>
      </c>
      <c r="H93" s="206">
        <v>0</v>
      </c>
      <c r="I93" s="206">
        <v>42.43</v>
      </c>
      <c r="J93" s="206">
        <v>0.49</v>
      </c>
      <c r="K93" s="206">
        <v>122.17</v>
      </c>
      <c r="L93" s="206">
        <v>9.44</v>
      </c>
      <c r="M93" s="206">
        <v>2.62</v>
      </c>
      <c r="N93" s="206">
        <v>2.14</v>
      </c>
      <c r="O93" s="206">
        <v>3.02</v>
      </c>
      <c r="P93" s="206">
        <v>1.02</v>
      </c>
      <c r="Q93" s="206">
        <v>0</v>
      </c>
      <c r="R93" s="206">
        <v>0.77</v>
      </c>
      <c r="S93" s="206">
        <v>0.48</v>
      </c>
      <c r="T93" s="206">
        <v>0.56000000000000005</v>
      </c>
      <c r="U93" s="206">
        <v>2.02</v>
      </c>
      <c r="V93" s="206">
        <v>0</v>
      </c>
      <c r="W93" s="206">
        <v>0.71</v>
      </c>
      <c r="X93" s="206">
        <v>2.71</v>
      </c>
      <c r="Y93" s="206">
        <v>0</v>
      </c>
      <c r="Z93" s="206">
        <v>5.68</v>
      </c>
      <c r="AA93" s="206">
        <v>1.47</v>
      </c>
      <c r="AB93" s="206">
        <v>0</v>
      </c>
      <c r="AC93" s="206">
        <v>3.52</v>
      </c>
      <c r="AD93" s="206">
        <v>12.46</v>
      </c>
      <c r="AE93" s="206">
        <v>0</v>
      </c>
      <c r="AF93" s="206">
        <v>0</v>
      </c>
      <c r="AG93" s="206">
        <v>45.26</v>
      </c>
      <c r="AH93" s="206">
        <v>0</v>
      </c>
      <c r="AI93" s="206">
        <v>52.34</v>
      </c>
      <c r="AJ93" s="206">
        <v>0</v>
      </c>
      <c r="AK93" s="206">
        <v>17.36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2.34</v>
      </c>
      <c r="E94" s="206">
        <v>0</v>
      </c>
      <c r="F94" s="206">
        <v>0</v>
      </c>
      <c r="G94" s="206">
        <v>9.67</v>
      </c>
      <c r="H94" s="206">
        <v>0</v>
      </c>
      <c r="I94" s="206">
        <v>42.43</v>
      </c>
      <c r="J94" s="206">
        <v>0.49</v>
      </c>
      <c r="K94" s="206">
        <v>178.7</v>
      </c>
      <c r="L94" s="206">
        <v>9.44</v>
      </c>
      <c r="M94" s="206">
        <v>2.62</v>
      </c>
      <c r="N94" s="206">
        <v>2.14</v>
      </c>
      <c r="O94" s="206">
        <v>3.02</v>
      </c>
      <c r="P94" s="206">
        <v>1.02</v>
      </c>
      <c r="Q94" s="206">
        <v>0</v>
      </c>
      <c r="R94" s="206">
        <v>0.77</v>
      </c>
      <c r="S94" s="206">
        <v>0.48</v>
      </c>
      <c r="T94" s="206">
        <v>0.56000000000000005</v>
      </c>
      <c r="U94" s="206">
        <v>1.89</v>
      </c>
      <c r="V94" s="206">
        <v>0.34</v>
      </c>
      <c r="W94" s="206">
        <v>0.71</v>
      </c>
      <c r="X94" s="206">
        <v>2.71</v>
      </c>
      <c r="Y94" s="206">
        <v>0</v>
      </c>
      <c r="Z94" s="206">
        <v>5.68</v>
      </c>
      <c r="AA94" s="206">
        <v>1.47</v>
      </c>
      <c r="AB94" s="206">
        <v>0</v>
      </c>
      <c r="AC94" s="206">
        <v>3.52</v>
      </c>
      <c r="AD94" s="206">
        <v>12.46</v>
      </c>
      <c r="AE94" s="206">
        <v>0</v>
      </c>
      <c r="AF94" s="206">
        <v>0</v>
      </c>
      <c r="AG94" s="206">
        <v>45.26</v>
      </c>
      <c r="AH94" s="206">
        <v>0</v>
      </c>
      <c r="AI94" s="206">
        <v>52.34</v>
      </c>
      <c r="AJ94" s="206">
        <v>0</v>
      </c>
      <c r="AK94" s="206">
        <v>17.36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2.34</v>
      </c>
      <c r="E95" s="206">
        <v>0</v>
      </c>
      <c r="F95" s="206">
        <v>0</v>
      </c>
      <c r="G95" s="206">
        <v>9.67</v>
      </c>
      <c r="H95" s="206">
        <v>0</v>
      </c>
      <c r="I95" s="206">
        <v>42.43</v>
      </c>
      <c r="J95" s="206">
        <v>0.49</v>
      </c>
      <c r="K95" s="206">
        <v>241.04</v>
      </c>
      <c r="L95" s="206">
        <v>9.44</v>
      </c>
      <c r="M95" s="206">
        <v>2.62</v>
      </c>
      <c r="N95" s="206">
        <v>2.14</v>
      </c>
      <c r="O95" s="206">
        <v>3.02</v>
      </c>
      <c r="P95" s="206">
        <v>1.02</v>
      </c>
      <c r="Q95" s="206">
        <v>0</v>
      </c>
      <c r="R95" s="206">
        <v>0.77</v>
      </c>
      <c r="S95" s="206">
        <v>0.47</v>
      </c>
      <c r="T95" s="206">
        <v>0.56000000000000005</v>
      </c>
      <c r="U95" s="206">
        <v>1.73</v>
      </c>
      <c r="V95" s="206">
        <v>0.34</v>
      </c>
      <c r="W95" s="206">
        <v>0.7</v>
      </c>
      <c r="X95" s="206">
        <v>0</v>
      </c>
      <c r="Y95" s="206">
        <v>0</v>
      </c>
      <c r="Z95" s="206">
        <v>4.87</v>
      </c>
      <c r="AA95" s="206">
        <v>1.47</v>
      </c>
      <c r="AB95" s="206">
        <v>0</v>
      </c>
      <c r="AC95" s="206">
        <v>1.77</v>
      </c>
      <c r="AD95" s="206">
        <v>12.46</v>
      </c>
      <c r="AE95" s="206">
        <v>0</v>
      </c>
      <c r="AF95" s="206">
        <v>0</v>
      </c>
      <c r="AG95" s="206">
        <v>45.26</v>
      </c>
      <c r="AH95" s="206">
        <v>0</v>
      </c>
      <c r="AI95" s="206">
        <v>52.34</v>
      </c>
      <c r="AJ95" s="206">
        <v>0</v>
      </c>
      <c r="AK95" s="206">
        <v>17.36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2.34</v>
      </c>
      <c r="E96" s="206">
        <v>0</v>
      </c>
      <c r="F96" s="206">
        <v>0</v>
      </c>
      <c r="G96" s="206">
        <v>9.67</v>
      </c>
      <c r="H96" s="206">
        <v>0</v>
      </c>
      <c r="I96" s="206">
        <v>42.43</v>
      </c>
      <c r="J96" s="206">
        <v>0.49</v>
      </c>
      <c r="K96" s="206">
        <v>243.98</v>
      </c>
      <c r="L96" s="206">
        <v>9.44</v>
      </c>
      <c r="M96" s="206">
        <v>2.62</v>
      </c>
      <c r="N96" s="206">
        <v>2.14</v>
      </c>
      <c r="O96" s="206">
        <v>3.02</v>
      </c>
      <c r="P96" s="206">
        <v>1.02</v>
      </c>
      <c r="Q96" s="206">
        <v>4.96</v>
      </c>
      <c r="R96" s="206">
        <v>17.82</v>
      </c>
      <c r="S96" s="206">
        <v>9.6300000000000008</v>
      </c>
      <c r="T96" s="206">
        <v>0.56000000000000005</v>
      </c>
      <c r="U96" s="206">
        <v>1.73</v>
      </c>
      <c r="V96" s="206">
        <v>7.97</v>
      </c>
      <c r="W96" s="206">
        <v>12.04</v>
      </c>
      <c r="X96" s="206">
        <v>0</v>
      </c>
      <c r="Y96" s="206">
        <v>0</v>
      </c>
      <c r="Z96" s="206">
        <v>4.87</v>
      </c>
      <c r="AA96" s="206">
        <v>1.47</v>
      </c>
      <c r="AB96" s="206">
        <v>0</v>
      </c>
      <c r="AC96" s="206">
        <v>1.77</v>
      </c>
      <c r="AD96" s="206">
        <v>12.46</v>
      </c>
      <c r="AE96" s="206">
        <v>0</v>
      </c>
      <c r="AF96" s="206">
        <v>0</v>
      </c>
      <c r="AG96" s="206">
        <v>45.26</v>
      </c>
      <c r="AH96" s="206">
        <v>0</v>
      </c>
      <c r="AI96" s="206">
        <v>52.34</v>
      </c>
      <c r="AJ96" s="206">
        <v>0</v>
      </c>
      <c r="AK96" s="206">
        <v>17.36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2.34</v>
      </c>
      <c r="E97" s="206">
        <v>0</v>
      </c>
      <c r="F97" s="206">
        <v>0</v>
      </c>
      <c r="G97" s="206">
        <v>9.67</v>
      </c>
      <c r="H97" s="206">
        <v>0</v>
      </c>
      <c r="I97" s="206">
        <v>42.43</v>
      </c>
      <c r="J97" s="206">
        <v>0.49</v>
      </c>
      <c r="K97" s="206">
        <v>243.96</v>
      </c>
      <c r="L97" s="206">
        <v>9.44</v>
      </c>
      <c r="M97" s="206">
        <v>2.62</v>
      </c>
      <c r="N97" s="206">
        <v>2.14</v>
      </c>
      <c r="O97" s="206">
        <v>3.02</v>
      </c>
      <c r="P97" s="206">
        <v>1.02</v>
      </c>
      <c r="Q97" s="206">
        <v>4.96</v>
      </c>
      <c r="R97" s="206">
        <v>13.47</v>
      </c>
      <c r="S97" s="206">
        <v>9.6300000000000008</v>
      </c>
      <c r="T97" s="206">
        <v>0.56000000000000005</v>
      </c>
      <c r="U97" s="206">
        <v>1.73</v>
      </c>
      <c r="V97" s="206">
        <v>7.97</v>
      </c>
      <c r="W97" s="206">
        <v>11.77</v>
      </c>
      <c r="X97" s="206">
        <v>32.200000000000003</v>
      </c>
      <c r="Y97" s="206">
        <v>0</v>
      </c>
      <c r="Z97" s="206">
        <v>4.87</v>
      </c>
      <c r="AA97" s="206">
        <v>20.77</v>
      </c>
      <c r="AB97" s="206">
        <v>0</v>
      </c>
      <c r="AC97" s="206">
        <v>1.77</v>
      </c>
      <c r="AD97" s="206">
        <v>12.46</v>
      </c>
      <c r="AE97" s="206">
        <v>0</v>
      </c>
      <c r="AF97" s="206">
        <v>0</v>
      </c>
      <c r="AG97" s="206">
        <v>45.26</v>
      </c>
      <c r="AH97" s="206">
        <v>0</v>
      </c>
      <c r="AI97" s="206">
        <v>52.34</v>
      </c>
      <c r="AJ97" s="206">
        <v>0</v>
      </c>
      <c r="AK97" s="206">
        <v>17.36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2.34</v>
      </c>
      <c r="E98" s="206">
        <v>0</v>
      </c>
      <c r="F98" s="206">
        <v>0</v>
      </c>
      <c r="G98" s="206">
        <v>9.67</v>
      </c>
      <c r="H98" s="206">
        <v>0</v>
      </c>
      <c r="I98" s="206">
        <v>42.43</v>
      </c>
      <c r="J98" s="206">
        <v>0.49</v>
      </c>
      <c r="K98" s="206">
        <v>243.98</v>
      </c>
      <c r="L98" s="206">
        <v>9.44</v>
      </c>
      <c r="M98" s="206">
        <v>2.62</v>
      </c>
      <c r="N98" s="206">
        <v>2.14</v>
      </c>
      <c r="O98" s="206">
        <v>3.02</v>
      </c>
      <c r="P98" s="206">
        <v>1.02</v>
      </c>
      <c r="Q98" s="206">
        <v>4.96</v>
      </c>
      <c r="R98" s="206">
        <v>13.47</v>
      </c>
      <c r="S98" s="206">
        <v>9.6300000000000008</v>
      </c>
      <c r="T98" s="206">
        <v>0.56000000000000005</v>
      </c>
      <c r="U98" s="206">
        <v>1.73</v>
      </c>
      <c r="V98" s="206">
        <v>7.97</v>
      </c>
      <c r="W98" s="206">
        <v>11.77</v>
      </c>
      <c r="X98" s="206">
        <v>40.950000000000003</v>
      </c>
      <c r="Y98" s="206">
        <v>0</v>
      </c>
      <c r="Z98" s="206">
        <v>59.05</v>
      </c>
      <c r="AA98" s="206">
        <v>20.77</v>
      </c>
      <c r="AB98" s="206">
        <v>0</v>
      </c>
      <c r="AC98" s="206">
        <v>1.77</v>
      </c>
      <c r="AD98" s="206">
        <v>12.46</v>
      </c>
      <c r="AE98" s="206">
        <v>0</v>
      </c>
      <c r="AF98" s="206">
        <v>0</v>
      </c>
      <c r="AG98" s="206">
        <v>45.26</v>
      </c>
      <c r="AH98" s="206">
        <v>0</v>
      </c>
      <c r="AI98" s="206">
        <v>52.34</v>
      </c>
      <c r="AJ98" s="206">
        <v>0</v>
      </c>
      <c r="AK98" s="206">
        <v>17.36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4.2120000000000046E-2</v>
      </c>
      <c r="E99">
        <f t="shared" si="0"/>
        <v>0</v>
      </c>
      <c r="F99">
        <f t="shared" si="0"/>
        <v>0</v>
      </c>
      <c r="G99">
        <f t="shared" si="0"/>
        <v>0.23207999999999962</v>
      </c>
      <c r="H99">
        <f t="shared" si="0"/>
        <v>0</v>
      </c>
      <c r="I99">
        <f t="shared" si="0"/>
        <v>1.010025</v>
      </c>
      <c r="J99">
        <f t="shared" si="0"/>
        <v>1.1760000000000003E-2</v>
      </c>
      <c r="K99">
        <f t="shared" si="0"/>
        <v>2.1524774999999985</v>
      </c>
      <c r="L99">
        <f t="shared" si="0"/>
        <v>0.13886999999999991</v>
      </c>
      <c r="M99">
        <f t="shared" si="0"/>
        <v>6.2880000000000075E-2</v>
      </c>
      <c r="N99">
        <f t="shared" si="0"/>
        <v>5.1359999999999878E-2</v>
      </c>
      <c r="O99">
        <f t="shared" si="0"/>
        <v>7.2480000000000044E-2</v>
      </c>
      <c r="P99">
        <f t="shared" si="0"/>
        <v>2.4479999999999991E-2</v>
      </c>
      <c r="Q99">
        <f t="shared" si="0"/>
        <v>4.0612500000000093E-2</v>
      </c>
      <c r="R99">
        <f t="shared" si="0"/>
        <v>8.6907499999999818E-2</v>
      </c>
      <c r="S99">
        <f t="shared" si="0"/>
        <v>5.3034999999999839E-2</v>
      </c>
      <c r="T99">
        <f t="shared" si="0"/>
        <v>1.3440000000000016E-2</v>
      </c>
      <c r="U99">
        <f t="shared" si="0"/>
        <v>5.130749999999993E-2</v>
      </c>
      <c r="V99">
        <f t="shared" si="0"/>
        <v>5.531500000000017E-2</v>
      </c>
      <c r="W99">
        <f t="shared" si="0"/>
        <v>0.1229175000000001</v>
      </c>
      <c r="X99">
        <f t="shared" si="0"/>
        <v>0.49771250000000028</v>
      </c>
      <c r="Y99">
        <f t="shared" si="0"/>
        <v>0</v>
      </c>
      <c r="Z99">
        <f t="shared" si="0"/>
        <v>0.35044999999999915</v>
      </c>
      <c r="AA99">
        <f t="shared" si="0"/>
        <v>0.13263500000000045</v>
      </c>
      <c r="AB99">
        <f t="shared" si="0"/>
        <v>0</v>
      </c>
      <c r="AC99">
        <f t="shared" si="0"/>
        <v>5.6620000000000018E-2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0.49785999999999997</v>
      </c>
      <c r="AH99">
        <f t="shared" si="0"/>
        <v>0.80911999999999895</v>
      </c>
      <c r="AI99">
        <f t="shared" si="0"/>
        <v>0.57573999999999992</v>
      </c>
      <c r="AJ99">
        <f t="shared" si="0"/>
        <v>0</v>
      </c>
      <c r="AK99">
        <f t="shared" si="0"/>
        <v>0.24436500000000011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5.59</v>
      </c>
      <c r="H3" s="206">
        <v>0</v>
      </c>
      <c r="I3" s="206">
        <v>24.53</v>
      </c>
      <c r="J3" s="206">
        <v>0.28000000000000003</v>
      </c>
      <c r="K3" s="206">
        <v>82.1</v>
      </c>
      <c r="L3" s="206">
        <v>47.13</v>
      </c>
      <c r="M3" s="206">
        <v>0</v>
      </c>
      <c r="N3" s="206">
        <v>1.24</v>
      </c>
      <c r="O3" s="206">
        <v>2.08</v>
      </c>
      <c r="P3" s="206">
        <v>2.5499999999999998</v>
      </c>
      <c r="Q3" s="206">
        <v>3.13</v>
      </c>
      <c r="R3" s="206">
        <v>5.81</v>
      </c>
      <c r="S3" s="206">
        <v>3.61</v>
      </c>
      <c r="T3" s="206">
        <v>0.56000000000000005</v>
      </c>
      <c r="U3" s="206">
        <v>11.53</v>
      </c>
      <c r="V3" s="206">
        <v>4.6100000000000003</v>
      </c>
      <c r="W3" s="206">
        <v>5</v>
      </c>
      <c r="X3" s="206">
        <v>27.89</v>
      </c>
      <c r="Y3" s="206">
        <v>0</v>
      </c>
      <c r="Z3" s="206">
        <v>42.21</v>
      </c>
      <c r="AA3" s="206">
        <v>14.37</v>
      </c>
      <c r="AB3" s="206">
        <v>0</v>
      </c>
      <c r="AC3" s="206">
        <v>0.71</v>
      </c>
      <c r="AD3" s="206">
        <v>6.82</v>
      </c>
      <c r="AE3" s="206">
        <v>0</v>
      </c>
      <c r="AF3" s="206">
        <v>0</v>
      </c>
      <c r="AG3" s="206">
        <v>0</v>
      </c>
      <c r="AH3" s="206">
        <v>35.35</v>
      </c>
      <c r="AI3" s="206">
        <v>0</v>
      </c>
      <c r="AJ3" s="206">
        <v>0</v>
      </c>
      <c r="AK3" s="206">
        <v>9.02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5.59</v>
      </c>
      <c r="H4" s="206">
        <v>0</v>
      </c>
      <c r="I4" s="206">
        <v>24.53</v>
      </c>
      <c r="J4" s="206">
        <v>0.28000000000000003</v>
      </c>
      <c r="K4" s="206">
        <v>82.1</v>
      </c>
      <c r="L4" s="206">
        <v>47.13</v>
      </c>
      <c r="M4" s="206">
        <v>0</v>
      </c>
      <c r="N4" s="206">
        <v>1.24</v>
      </c>
      <c r="O4" s="206">
        <v>2.08</v>
      </c>
      <c r="P4" s="206">
        <v>2.5499999999999998</v>
      </c>
      <c r="Q4" s="206">
        <v>3.13</v>
      </c>
      <c r="R4" s="206">
        <v>5.81</v>
      </c>
      <c r="S4" s="206">
        <v>3.61</v>
      </c>
      <c r="T4" s="206">
        <v>0.56000000000000005</v>
      </c>
      <c r="U4" s="206">
        <v>11.53</v>
      </c>
      <c r="V4" s="206">
        <v>4.6100000000000003</v>
      </c>
      <c r="W4" s="206">
        <v>5.4</v>
      </c>
      <c r="X4" s="206">
        <v>27.47</v>
      </c>
      <c r="Y4" s="206">
        <v>0</v>
      </c>
      <c r="Z4" s="206">
        <v>42.21</v>
      </c>
      <c r="AA4" s="206">
        <v>10.74</v>
      </c>
      <c r="AB4" s="206">
        <v>0</v>
      </c>
      <c r="AC4" s="206">
        <v>0.71</v>
      </c>
      <c r="AD4" s="206">
        <v>6.82</v>
      </c>
      <c r="AE4" s="206">
        <v>0</v>
      </c>
      <c r="AF4" s="206">
        <v>0</v>
      </c>
      <c r="AG4" s="206">
        <v>0</v>
      </c>
      <c r="AH4" s="206">
        <v>35.35</v>
      </c>
      <c r="AI4" s="206">
        <v>0</v>
      </c>
      <c r="AJ4" s="206">
        <v>0</v>
      </c>
      <c r="AK4" s="206">
        <v>9.02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5.59</v>
      </c>
      <c r="H5" s="206">
        <v>0</v>
      </c>
      <c r="I5" s="206">
        <v>24.53</v>
      </c>
      <c r="J5" s="206">
        <v>0.28000000000000003</v>
      </c>
      <c r="K5" s="206">
        <v>82.1</v>
      </c>
      <c r="L5" s="206">
        <v>47.13</v>
      </c>
      <c r="M5" s="206">
        <v>0</v>
      </c>
      <c r="N5" s="206">
        <v>1.24</v>
      </c>
      <c r="O5" s="206">
        <v>2.08</v>
      </c>
      <c r="P5" s="206">
        <v>2.5499999999999998</v>
      </c>
      <c r="Q5" s="206">
        <v>3.05</v>
      </c>
      <c r="R5" s="206">
        <v>5.6</v>
      </c>
      <c r="S5" s="206">
        <v>3.51</v>
      </c>
      <c r="T5" s="206">
        <v>0.56000000000000005</v>
      </c>
      <c r="U5" s="206">
        <v>11.53</v>
      </c>
      <c r="V5" s="206">
        <v>4.6100000000000003</v>
      </c>
      <c r="W5" s="206">
        <v>5.4</v>
      </c>
      <c r="X5" s="206">
        <v>27.89</v>
      </c>
      <c r="Y5" s="206">
        <v>0</v>
      </c>
      <c r="Z5" s="206">
        <v>39.19</v>
      </c>
      <c r="AA5" s="206">
        <v>10.74</v>
      </c>
      <c r="AB5" s="206">
        <v>0</v>
      </c>
      <c r="AC5" s="206">
        <v>0.71</v>
      </c>
      <c r="AD5" s="206">
        <v>6.82</v>
      </c>
      <c r="AE5" s="206">
        <v>0</v>
      </c>
      <c r="AF5" s="206">
        <v>0</v>
      </c>
      <c r="AG5" s="206">
        <v>0</v>
      </c>
      <c r="AH5" s="206">
        <v>35.35</v>
      </c>
      <c r="AI5" s="206">
        <v>0</v>
      </c>
      <c r="AJ5" s="206">
        <v>0</v>
      </c>
      <c r="AK5" s="206">
        <v>9.02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5.59</v>
      </c>
      <c r="H6" s="206">
        <v>0</v>
      </c>
      <c r="I6" s="206">
        <v>24.53</v>
      </c>
      <c r="J6" s="206">
        <v>0.28000000000000003</v>
      </c>
      <c r="K6" s="206">
        <v>82.1</v>
      </c>
      <c r="L6" s="206">
        <v>47.13</v>
      </c>
      <c r="M6" s="206">
        <v>0</v>
      </c>
      <c r="N6" s="206">
        <v>1.24</v>
      </c>
      <c r="O6" s="206">
        <v>2.08</v>
      </c>
      <c r="P6" s="206">
        <v>2.5499999999999998</v>
      </c>
      <c r="Q6" s="206">
        <v>3.05</v>
      </c>
      <c r="R6" s="206">
        <v>5.6</v>
      </c>
      <c r="S6" s="206">
        <v>3.51</v>
      </c>
      <c r="T6" s="206">
        <v>0.56000000000000005</v>
      </c>
      <c r="U6" s="206">
        <v>11.53</v>
      </c>
      <c r="V6" s="206">
        <v>4.6100000000000003</v>
      </c>
      <c r="W6" s="206">
        <v>5.4</v>
      </c>
      <c r="X6" s="206">
        <v>27.89</v>
      </c>
      <c r="Y6" s="206">
        <v>0</v>
      </c>
      <c r="Z6" s="206">
        <v>39.25</v>
      </c>
      <c r="AA6" s="206">
        <v>10.74</v>
      </c>
      <c r="AB6" s="206">
        <v>0</v>
      </c>
      <c r="AC6" s="206">
        <v>0.71</v>
      </c>
      <c r="AD6" s="206">
        <v>6.82</v>
      </c>
      <c r="AE6" s="206">
        <v>0</v>
      </c>
      <c r="AF6" s="206">
        <v>0</v>
      </c>
      <c r="AG6" s="206">
        <v>0</v>
      </c>
      <c r="AH6" s="206">
        <v>35.35</v>
      </c>
      <c r="AI6" s="206">
        <v>0</v>
      </c>
      <c r="AJ6" s="206">
        <v>0</v>
      </c>
      <c r="AK6" s="206">
        <v>9.02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5.59</v>
      </c>
      <c r="H7" s="206">
        <v>0</v>
      </c>
      <c r="I7" s="206">
        <v>24.53</v>
      </c>
      <c r="J7" s="206">
        <v>0.28000000000000003</v>
      </c>
      <c r="K7" s="206">
        <v>82.1</v>
      </c>
      <c r="L7" s="206">
        <v>47.13</v>
      </c>
      <c r="M7" s="206">
        <v>0</v>
      </c>
      <c r="N7" s="206">
        <v>1.24</v>
      </c>
      <c r="O7" s="206">
        <v>2.08</v>
      </c>
      <c r="P7" s="206">
        <v>2.5499999999999998</v>
      </c>
      <c r="Q7" s="206">
        <v>3.05</v>
      </c>
      <c r="R7" s="206">
        <v>5.6</v>
      </c>
      <c r="S7" s="206">
        <v>3.61</v>
      </c>
      <c r="T7" s="206">
        <v>0.56000000000000005</v>
      </c>
      <c r="U7" s="206">
        <v>11.53</v>
      </c>
      <c r="V7" s="206">
        <v>4.6100000000000003</v>
      </c>
      <c r="W7" s="206">
        <v>5.4</v>
      </c>
      <c r="X7" s="206">
        <v>27.89</v>
      </c>
      <c r="Y7" s="206">
        <v>0</v>
      </c>
      <c r="Z7" s="206">
        <v>38.78</v>
      </c>
      <c r="AA7" s="206">
        <v>10.74</v>
      </c>
      <c r="AB7" s="206">
        <v>0</v>
      </c>
      <c r="AC7" s="206">
        <v>0.71</v>
      </c>
      <c r="AD7" s="206">
        <v>6.82</v>
      </c>
      <c r="AE7" s="206">
        <v>0</v>
      </c>
      <c r="AF7" s="206">
        <v>0</v>
      </c>
      <c r="AG7" s="206">
        <v>0</v>
      </c>
      <c r="AH7" s="206">
        <v>35.35</v>
      </c>
      <c r="AI7" s="206">
        <v>0</v>
      </c>
      <c r="AJ7" s="206">
        <v>0</v>
      </c>
      <c r="AK7" s="206">
        <v>9.02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5.59</v>
      </c>
      <c r="H8" s="206">
        <v>0</v>
      </c>
      <c r="I8" s="206">
        <v>24.53</v>
      </c>
      <c r="J8" s="206">
        <v>0.28000000000000003</v>
      </c>
      <c r="K8" s="206">
        <v>82.1</v>
      </c>
      <c r="L8" s="206">
        <v>47.13</v>
      </c>
      <c r="M8" s="206">
        <v>0</v>
      </c>
      <c r="N8" s="206">
        <v>1.24</v>
      </c>
      <c r="O8" s="206">
        <v>2.08</v>
      </c>
      <c r="P8" s="206">
        <v>2.5499999999999998</v>
      </c>
      <c r="Q8" s="206">
        <v>3.05</v>
      </c>
      <c r="R8" s="206">
        <v>5.6</v>
      </c>
      <c r="S8" s="206">
        <v>3.57</v>
      </c>
      <c r="T8" s="206">
        <v>0.56000000000000005</v>
      </c>
      <c r="U8" s="206">
        <v>11.53</v>
      </c>
      <c r="V8" s="206">
        <v>4.6100000000000003</v>
      </c>
      <c r="W8" s="206">
        <v>5.4</v>
      </c>
      <c r="X8" s="206">
        <v>27.89</v>
      </c>
      <c r="Y8" s="206">
        <v>0</v>
      </c>
      <c r="Z8" s="206">
        <v>38.450000000000003</v>
      </c>
      <c r="AA8" s="206">
        <v>10.74</v>
      </c>
      <c r="AB8" s="206">
        <v>0</v>
      </c>
      <c r="AC8" s="206">
        <v>0.71</v>
      </c>
      <c r="AD8" s="206">
        <v>6.82</v>
      </c>
      <c r="AE8" s="206">
        <v>0</v>
      </c>
      <c r="AF8" s="206">
        <v>0</v>
      </c>
      <c r="AG8" s="206">
        <v>0</v>
      </c>
      <c r="AH8" s="206">
        <v>35.35</v>
      </c>
      <c r="AI8" s="206">
        <v>0</v>
      </c>
      <c r="AJ8" s="206">
        <v>0</v>
      </c>
      <c r="AK8" s="206">
        <v>9.02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5.59</v>
      </c>
      <c r="H9" s="206">
        <v>0</v>
      </c>
      <c r="I9" s="206">
        <v>24.53</v>
      </c>
      <c r="J9" s="206">
        <v>0.28000000000000003</v>
      </c>
      <c r="K9" s="206">
        <v>82.1</v>
      </c>
      <c r="L9" s="206">
        <v>47.13</v>
      </c>
      <c r="M9" s="206">
        <v>0</v>
      </c>
      <c r="N9" s="206">
        <v>1.24</v>
      </c>
      <c r="O9" s="206">
        <v>2.08</v>
      </c>
      <c r="P9" s="206">
        <v>2.5499999999999998</v>
      </c>
      <c r="Q9" s="206">
        <v>3.31</v>
      </c>
      <c r="R9" s="206">
        <v>5.6</v>
      </c>
      <c r="S9" s="206">
        <v>3.61</v>
      </c>
      <c r="T9" s="206">
        <v>0.56000000000000005</v>
      </c>
      <c r="U9" s="206">
        <v>11.53</v>
      </c>
      <c r="V9" s="206">
        <v>4.6100000000000003</v>
      </c>
      <c r="W9" s="206">
        <v>5.4</v>
      </c>
      <c r="X9" s="206">
        <v>27.89</v>
      </c>
      <c r="Y9" s="206">
        <v>0</v>
      </c>
      <c r="Z9" s="206">
        <v>38.14</v>
      </c>
      <c r="AA9" s="206">
        <v>10.74</v>
      </c>
      <c r="AB9" s="206">
        <v>0</v>
      </c>
      <c r="AC9" s="206">
        <v>0.71</v>
      </c>
      <c r="AD9" s="206">
        <v>6.82</v>
      </c>
      <c r="AE9" s="206">
        <v>0</v>
      </c>
      <c r="AF9" s="206">
        <v>0</v>
      </c>
      <c r="AG9" s="206">
        <v>0</v>
      </c>
      <c r="AH9" s="206">
        <v>35.35</v>
      </c>
      <c r="AI9" s="206">
        <v>0</v>
      </c>
      <c r="AJ9" s="206">
        <v>0</v>
      </c>
      <c r="AK9" s="206">
        <v>9.02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5.59</v>
      </c>
      <c r="H10" s="206">
        <v>0</v>
      </c>
      <c r="I10" s="206">
        <v>24.53</v>
      </c>
      <c r="J10" s="206">
        <v>0.28000000000000003</v>
      </c>
      <c r="K10" s="206">
        <v>82.1</v>
      </c>
      <c r="L10" s="206">
        <v>47.13</v>
      </c>
      <c r="M10" s="206">
        <v>0</v>
      </c>
      <c r="N10" s="206">
        <v>1.24</v>
      </c>
      <c r="O10" s="206">
        <v>2.08</v>
      </c>
      <c r="P10" s="206">
        <v>2.5499999999999998</v>
      </c>
      <c r="Q10" s="206">
        <v>3.31</v>
      </c>
      <c r="R10" s="206">
        <v>5.6</v>
      </c>
      <c r="S10" s="206">
        <v>3.61</v>
      </c>
      <c r="T10" s="206">
        <v>0.56000000000000005</v>
      </c>
      <c r="U10" s="206">
        <v>11.53</v>
      </c>
      <c r="V10" s="206">
        <v>4.6100000000000003</v>
      </c>
      <c r="W10" s="206">
        <v>5.4</v>
      </c>
      <c r="X10" s="206">
        <v>27.89</v>
      </c>
      <c r="Y10" s="206">
        <v>0</v>
      </c>
      <c r="Z10" s="206">
        <v>37.5</v>
      </c>
      <c r="AA10" s="206">
        <v>10.74</v>
      </c>
      <c r="AB10" s="206">
        <v>0</v>
      </c>
      <c r="AC10" s="206">
        <v>0.71</v>
      </c>
      <c r="AD10" s="206">
        <v>6.82</v>
      </c>
      <c r="AE10" s="206">
        <v>0</v>
      </c>
      <c r="AF10" s="206">
        <v>0</v>
      </c>
      <c r="AG10" s="206">
        <v>0</v>
      </c>
      <c r="AH10" s="206">
        <v>35.35</v>
      </c>
      <c r="AI10" s="206">
        <v>0</v>
      </c>
      <c r="AJ10" s="206">
        <v>0</v>
      </c>
      <c r="AK10" s="206">
        <v>9.02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5.59</v>
      </c>
      <c r="H11" s="206">
        <v>0</v>
      </c>
      <c r="I11" s="206">
        <v>24.53</v>
      </c>
      <c r="J11" s="206">
        <v>0.28000000000000003</v>
      </c>
      <c r="K11" s="206">
        <v>82.33</v>
      </c>
      <c r="L11" s="206">
        <v>47.13</v>
      </c>
      <c r="M11" s="206">
        <v>0</v>
      </c>
      <c r="N11" s="206">
        <v>1.24</v>
      </c>
      <c r="O11" s="206">
        <v>2.08</v>
      </c>
      <c r="P11" s="206">
        <v>2.5499999999999998</v>
      </c>
      <c r="Q11" s="206">
        <v>3.33</v>
      </c>
      <c r="R11" s="206">
        <v>5.6</v>
      </c>
      <c r="S11" s="206">
        <v>3.59</v>
      </c>
      <c r="T11" s="206">
        <v>0.56000000000000005</v>
      </c>
      <c r="U11" s="206">
        <v>11.53</v>
      </c>
      <c r="V11" s="206">
        <v>4.6100000000000003</v>
      </c>
      <c r="W11" s="206">
        <v>5.4</v>
      </c>
      <c r="X11" s="206">
        <v>27.89</v>
      </c>
      <c r="Y11" s="206">
        <v>0</v>
      </c>
      <c r="Z11" s="206">
        <v>32.69</v>
      </c>
      <c r="AA11" s="206">
        <v>10.74</v>
      </c>
      <c r="AB11" s="206">
        <v>0</v>
      </c>
      <c r="AC11" s="206">
        <v>0.71</v>
      </c>
      <c r="AD11" s="206">
        <v>6.82</v>
      </c>
      <c r="AE11" s="206">
        <v>0</v>
      </c>
      <c r="AF11" s="206">
        <v>0</v>
      </c>
      <c r="AG11" s="206">
        <v>0</v>
      </c>
      <c r="AH11" s="206">
        <v>35.35</v>
      </c>
      <c r="AI11" s="206">
        <v>0</v>
      </c>
      <c r="AJ11" s="206">
        <v>0</v>
      </c>
      <c r="AK11" s="206">
        <v>9.02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5.59</v>
      </c>
      <c r="H12" s="206">
        <v>0</v>
      </c>
      <c r="I12" s="206">
        <v>24.53</v>
      </c>
      <c r="J12" s="206">
        <v>0.28000000000000003</v>
      </c>
      <c r="K12" s="206">
        <v>82.33</v>
      </c>
      <c r="L12" s="206">
        <v>47.13</v>
      </c>
      <c r="M12" s="206">
        <v>0</v>
      </c>
      <c r="N12" s="206">
        <v>1.24</v>
      </c>
      <c r="O12" s="206">
        <v>2.08</v>
      </c>
      <c r="P12" s="206">
        <v>2.5499999999999998</v>
      </c>
      <c r="Q12" s="206">
        <v>3.33</v>
      </c>
      <c r="R12" s="206">
        <v>5.6</v>
      </c>
      <c r="S12" s="206">
        <v>3.59</v>
      </c>
      <c r="T12" s="206">
        <v>0.56000000000000005</v>
      </c>
      <c r="U12" s="206">
        <v>11.53</v>
      </c>
      <c r="V12" s="206">
        <v>4.6100000000000003</v>
      </c>
      <c r="W12" s="206">
        <v>5.4</v>
      </c>
      <c r="X12" s="206">
        <v>27.89</v>
      </c>
      <c r="Y12" s="206">
        <v>0</v>
      </c>
      <c r="Z12" s="206">
        <v>32.69</v>
      </c>
      <c r="AA12" s="206">
        <v>10.74</v>
      </c>
      <c r="AB12" s="206">
        <v>0</v>
      </c>
      <c r="AC12" s="206">
        <v>0.71</v>
      </c>
      <c r="AD12" s="206">
        <v>6.82</v>
      </c>
      <c r="AE12" s="206">
        <v>0</v>
      </c>
      <c r="AF12" s="206">
        <v>0</v>
      </c>
      <c r="AG12" s="206">
        <v>0</v>
      </c>
      <c r="AH12" s="206">
        <v>35.35</v>
      </c>
      <c r="AI12" s="206">
        <v>0</v>
      </c>
      <c r="AJ12" s="206">
        <v>0</v>
      </c>
      <c r="AK12" s="206">
        <v>9.02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5.59</v>
      </c>
      <c r="H13" s="206">
        <v>0</v>
      </c>
      <c r="I13" s="206">
        <v>24.53</v>
      </c>
      <c r="J13" s="206">
        <v>0.28000000000000003</v>
      </c>
      <c r="K13" s="206">
        <v>82.33</v>
      </c>
      <c r="L13" s="206">
        <v>47.13</v>
      </c>
      <c r="M13" s="206">
        <v>0</v>
      </c>
      <c r="N13" s="206">
        <v>1.24</v>
      </c>
      <c r="O13" s="206">
        <v>2.08</v>
      </c>
      <c r="P13" s="206">
        <v>2.5499999999999998</v>
      </c>
      <c r="Q13" s="206">
        <v>3.33</v>
      </c>
      <c r="R13" s="206">
        <v>5.6</v>
      </c>
      <c r="S13" s="206">
        <v>3.59</v>
      </c>
      <c r="T13" s="206">
        <v>0.56000000000000005</v>
      </c>
      <c r="U13" s="206">
        <v>11.53</v>
      </c>
      <c r="V13" s="206">
        <v>4.6100000000000003</v>
      </c>
      <c r="W13" s="206">
        <v>5.4</v>
      </c>
      <c r="X13" s="206">
        <v>27.89</v>
      </c>
      <c r="Y13" s="206">
        <v>0</v>
      </c>
      <c r="Z13" s="206">
        <v>32.69</v>
      </c>
      <c r="AA13" s="206">
        <v>10.74</v>
      </c>
      <c r="AB13" s="206">
        <v>0</v>
      </c>
      <c r="AC13" s="206">
        <v>0.71</v>
      </c>
      <c r="AD13" s="206">
        <v>6.82</v>
      </c>
      <c r="AE13" s="206">
        <v>0</v>
      </c>
      <c r="AF13" s="206">
        <v>0</v>
      </c>
      <c r="AG13" s="206">
        <v>0</v>
      </c>
      <c r="AH13" s="206">
        <v>35.35</v>
      </c>
      <c r="AI13" s="206">
        <v>0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5.59</v>
      </c>
      <c r="H14" s="206">
        <v>0</v>
      </c>
      <c r="I14" s="206">
        <v>24.53</v>
      </c>
      <c r="J14" s="206">
        <v>0.28000000000000003</v>
      </c>
      <c r="K14" s="206">
        <v>82.33</v>
      </c>
      <c r="L14" s="206">
        <v>47.13</v>
      </c>
      <c r="M14" s="206">
        <v>0</v>
      </c>
      <c r="N14" s="206">
        <v>1.24</v>
      </c>
      <c r="O14" s="206">
        <v>2.08</v>
      </c>
      <c r="P14" s="206">
        <v>2.5499999999999998</v>
      </c>
      <c r="Q14" s="206">
        <v>3.33</v>
      </c>
      <c r="R14" s="206">
        <v>5.6</v>
      </c>
      <c r="S14" s="206">
        <v>3.59</v>
      </c>
      <c r="T14" s="206">
        <v>0.56000000000000005</v>
      </c>
      <c r="U14" s="206">
        <v>11.53</v>
      </c>
      <c r="V14" s="206">
        <v>4.6100000000000003</v>
      </c>
      <c r="W14" s="206">
        <v>5.4</v>
      </c>
      <c r="X14" s="206">
        <v>27.89</v>
      </c>
      <c r="Y14" s="206">
        <v>0</v>
      </c>
      <c r="Z14" s="206">
        <v>32.69</v>
      </c>
      <c r="AA14" s="206">
        <v>10.74</v>
      </c>
      <c r="AB14" s="206">
        <v>0</v>
      </c>
      <c r="AC14" s="206">
        <v>0.71</v>
      </c>
      <c r="AD14" s="206">
        <v>6.82</v>
      </c>
      <c r="AE14" s="206">
        <v>0</v>
      </c>
      <c r="AF14" s="206">
        <v>0</v>
      </c>
      <c r="AG14" s="206">
        <v>0</v>
      </c>
      <c r="AH14" s="206">
        <v>35.35</v>
      </c>
      <c r="AI14" s="206">
        <v>0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5.59</v>
      </c>
      <c r="H15" s="206">
        <v>0</v>
      </c>
      <c r="I15" s="206">
        <v>24.53</v>
      </c>
      <c r="J15" s="206">
        <v>0.28000000000000003</v>
      </c>
      <c r="K15" s="206">
        <v>82.33</v>
      </c>
      <c r="L15" s="206">
        <v>47.13</v>
      </c>
      <c r="M15" s="206">
        <v>0</v>
      </c>
      <c r="N15" s="206">
        <v>1.24</v>
      </c>
      <c r="O15" s="206">
        <v>2.08</v>
      </c>
      <c r="P15" s="206">
        <v>2.5499999999999998</v>
      </c>
      <c r="Q15" s="206">
        <v>2.97</v>
      </c>
      <c r="R15" s="206">
        <v>5.6</v>
      </c>
      <c r="S15" s="206">
        <v>3.59</v>
      </c>
      <c r="T15" s="206">
        <v>0.56000000000000005</v>
      </c>
      <c r="U15" s="206">
        <v>11.53</v>
      </c>
      <c r="V15" s="206">
        <v>4.6100000000000003</v>
      </c>
      <c r="W15" s="206">
        <v>5.4</v>
      </c>
      <c r="X15" s="206">
        <v>27.89</v>
      </c>
      <c r="Y15" s="206">
        <v>0</v>
      </c>
      <c r="Z15" s="206">
        <v>32.69</v>
      </c>
      <c r="AA15" s="206">
        <v>10.74</v>
      </c>
      <c r="AB15" s="206">
        <v>0</v>
      </c>
      <c r="AC15" s="206">
        <v>0.71</v>
      </c>
      <c r="AD15" s="206">
        <v>6.82</v>
      </c>
      <c r="AE15" s="206">
        <v>0</v>
      </c>
      <c r="AF15" s="206">
        <v>0</v>
      </c>
      <c r="AG15" s="206">
        <v>0</v>
      </c>
      <c r="AH15" s="206">
        <v>35.35</v>
      </c>
      <c r="AI15" s="206">
        <v>0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5.59</v>
      </c>
      <c r="H16" s="206">
        <v>0</v>
      </c>
      <c r="I16" s="206">
        <v>24.53</v>
      </c>
      <c r="J16" s="206">
        <v>0.28000000000000003</v>
      </c>
      <c r="K16" s="206">
        <v>82.33</v>
      </c>
      <c r="L16" s="206">
        <v>47.13</v>
      </c>
      <c r="M16" s="206">
        <v>0</v>
      </c>
      <c r="N16" s="206">
        <v>1.24</v>
      </c>
      <c r="O16" s="206">
        <v>2.08</v>
      </c>
      <c r="P16" s="206">
        <v>2.5499999999999998</v>
      </c>
      <c r="Q16" s="206">
        <v>2.97</v>
      </c>
      <c r="R16" s="206">
        <v>5.6</v>
      </c>
      <c r="S16" s="206">
        <v>3.59</v>
      </c>
      <c r="T16" s="206">
        <v>0.56000000000000005</v>
      </c>
      <c r="U16" s="206">
        <v>11.53</v>
      </c>
      <c r="V16" s="206">
        <v>4.6100000000000003</v>
      </c>
      <c r="W16" s="206">
        <v>5.4</v>
      </c>
      <c r="X16" s="206">
        <v>27.89</v>
      </c>
      <c r="Y16" s="206">
        <v>0</v>
      </c>
      <c r="Z16" s="206">
        <v>32.69</v>
      </c>
      <c r="AA16" s="206">
        <v>10.74</v>
      </c>
      <c r="AB16" s="206">
        <v>0</v>
      </c>
      <c r="AC16" s="206">
        <v>0.71</v>
      </c>
      <c r="AD16" s="206">
        <v>6.82</v>
      </c>
      <c r="AE16" s="206">
        <v>0</v>
      </c>
      <c r="AF16" s="206">
        <v>0</v>
      </c>
      <c r="AG16" s="206">
        <v>0</v>
      </c>
      <c r="AH16" s="206">
        <v>35.35</v>
      </c>
      <c r="AI16" s="206">
        <v>0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5.59</v>
      </c>
      <c r="H17" s="206">
        <v>0</v>
      </c>
      <c r="I17" s="206">
        <v>24.53</v>
      </c>
      <c r="J17" s="206">
        <v>0.28000000000000003</v>
      </c>
      <c r="K17" s="206">
        <v>82.33</v>
      </c>
      <c r="L17" s="206">
        <v>47.13</v>
      </c>
      <c r="M17" s="206">
        <v>0</v>
      </c>
      <c r="N17" s="206">
        <v>1.24</v>
      </c>
      <c r="O17" s="206">
        <v>2.08</v>
      </c>
      <c r="P17" s="206">
        <v>2.5499999999999998</v>
      </c>
      <c r="Q17" s="206">
        <v>2.97</v>
      </c>
      <c r="R17" s="206">
        <v>5.6</v>
      </c>
      <c r="S17" s="206">
        <v>3.59</v>
      </c>
      <c r="T17" s="206">
        <v>0.56000000000000005</v>
      </c>
      <c r="U17" s="206">
        <v>11.53</v>
      </c>
      <c r="V17" s="206">
        <v>4.6100000000000003</v>
      </c>
      <c r="W17" s="206">
        <v>5.4</v>
      </c>
      <c r="X17" s="206">
        <v>27.89</v>
      </c>
      <c r="Y17" s="206">
        <v>0</v>
      </c>
      <c r="Z17" s="206">
        <v>32.69</v>
      </c>
      <c r="AA17" s="206">
        <v>10.74</v>
      </c>
      <c r="AB17" s="206">
        <v>0</v>
      </c>
      <c r="AC17" s="206">
        <v>0.71</v>
      </c>
      <c r="AD17" s="206">
        <v>6.82</v>
      </c>
      <c r="AE17" s="206">
        <v>0</v>
      </c>
      <c r="AF17" s="206">
        <v>0</v>
      </c>
      <c r="AG17" s="206">
        <v>0</v>
      </c>
      <c r="AH17" s="206">
        <v>35.35</v>
      </c>
      <c r="AI17" s="206">
        <v>0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5.59</v>
      </c>
      <c r="H18" s="206">
        <v>0</v>
      </c>
      <c r="I18" s="206">
        <v>24.53</v>
      </c>
      <c r="J18" s="206">
        <v>0.28000000000000003</v>
      </c>
      <c r="K18" s="206">
        <v>82.33</v>
      </c>
      <c r="L18" s="206">
        <v>47.13</v>
      </c>
      <c r="M18" s="206">
        <v>0</v>
      </c>
      <c r="N18" s="206">
        <v>1.24</v>
      </c>
      <c r="O18" s="206">
        <v>2.08</v>
      </c>
      <c r="P18" s="206">
        <v>2.5499999999999998</v>
      </c>
      <c r="Q18" s="206">
        <v>2.97</v>
      </c>
      <c r="R18" s="206">
        <v>5.6</v>
      </c>
      <c r="S18" s="206">
        <v>3.59</v>
      </c>
      <c r="T18" s="206">
        <v>0.56000000000000005</v>
      </c>
      <c r="U18" s="206">
        <v>11.53</v>
      </c>
      <c r="V18" s="206">
        <v>4.6100000000000003</v>
      </c>
      <c r="W18" s="206">
        <v>5.4</v>
      </c>
      <c r="X18" s="206">
        <v>27.89</v>
      </c>
      <c r="Y18" s="206">
        <v>0</v>
      </c>
      <c r="Z18" s="206">
        <v>32.69</v>
      </c>
      <c r="AA18" s="206">
        <v>7.39</v>
      </c>
      <c r="AB18" s="206">
        <v>0</v>
      </c>
      <c r="AC18" s="206">
        <v>0.71</v>
      </c>
      <c r="AD18" s="206">
        <v>6.82</v>
      </c>
      <c r="AE18" s="206">
        <v>0</v>
      </c>
      <c r="AF18" s="206">
        <v>0</v>
      </c>
      <c r="AG18" s="206">
        <v>0</v>
      </c>
      <c r="AH18" s="206">
        <v>35.35</v>
      </c>
      <c r="AI18" s="206">
        <v>0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5.59</v>
      </c>
      <c r="H19" s="206">
        <v>0</v>
      </c>
      <c r="I19" s="206">
        <v>24.53</v>
      </c>
      <c r="J19" s="206">
        <v>0.28000000000000003</v>
      </c>
      <c r="K19" s="206">
        <v>82.5</v>
      </c>
      <c r="L19" s="206">
        <v>47.13</v>
      </c>
      <c r="M19" s="206">
        <v>0</v>
      </c>
      <c r="N19" s="206">
        <v>1.24</v>
      </c>
      <c r="O19" s="206">
        <v>2.08</v>
      </c>
      <c r="P19" s="206">
        <v>2.5499999999999998</v>
      </c>
      <c r="Q19" s="206">
        <v>2.96</v>
      </c>
      <c r="R19" s="206">
        <v>5.6</v>
      </c>
      <c r="S19" s="206">
        <v>3.61</v>
      </c>
      <c r="T19" s="206">
        <v>0.56000000000000005</v>
      </c>
      <c r="U19" s="206">
        <v>11.53</v>
      </c>
      <c r="V19" s="206">
        <v>4.6100000000000003</v>
      </c>
      <c r="W19" s="206">
        <v>5.4</v>
      </c>
      <c r="X19" s="206">
        <v>27.89</v>
      </c>
      <c r="Y19" s="206">
        <v>0</v>
      </c>
      <c r="Z19" s="206">
        <v>32.69</v>
      </c>
      <c r="AA19" s="206">
        <v>7.39</v>
      </c>
      <c r="AB19" s="206">
        <v>0</v>
      </c>
      <c r="AC19" s="206">
        <v>0.71</v>
      </c>
      <c r="AD19" s="206">
        <v>6.82</v>
      </c>
      <c r="AE19" s="206">
        <v>0</v>
      </c>
      <c r="AF19" s="206">
        <v>0</v>
      </c>
      <c r="AG19" s="206">
        <v>0</v>
      </c>
      <c r="AH19" s="206">
        <v>35.35</v>
      </c>
      <c r="AI19" s="206">
        <v>0</v>
      </c>
      <c r="AJ19" s="206">
        <v>0</v>
      </c>
      <c r="AK19" s="206">
        <v>9.02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5.59</v>
      </c>
      <c r="H20" s="206">
        <v>0</v>
      </c>
      <c r="I20" s="206">
        <v>24.53</v>
      </c>
      <c r="J20" s="206">
        <v>0.28000000000000003</v>
      </c>
      <c r="K20" s="206">
        <v>82.51</v>
      </c>
      <c r="L20" s="206">
        <v>47.13</v>
      </c>
      <c r="M20" s="206">
        <v>0</v>
      </c>
      <c r="N20" s="206">
        <v>1.24</v>
      </c>
      <c r="O20" s="206">
        <v>2.08</v>
      </c>
      <c r="P20" s="206">
        <v>2.5499999999999998</v>
      </c>
      <c r="Q20" s="206">
        <v>2.96</v>
      </c>
      <c r="R20" s="206">
        <v>5.6</v>
      </c>
      <c r="S20" s="206">
        <v>3.61</v>
      </c>
      <c r="T20" s="206">
        <v>0.56000000000000005</v>
      </c>
      <c r="U20" s="206">
        <v>11.53</v>
      </c>
      <c r="V20" s="206">
        <v>4.6100000000000003</v>
      </c>
      <c r="W20" s="206">
        <v>5.4</v>
      </c>
      <c r="X20" s="206">
        <v>27.89</v>
      </c>
      <c r="Y20" s="206">
        <v>0</v>
      </c>
      <c r="Z20" s="206">
        <v>32.69</v>
      </c>
      <c r="AA20" s="206">
        <v>7.39</v>
      </c>
      <c r="AB20" s="206">
        <v>0</v>
      </c>
      <c r="AC20" s="206">
        <v>0.71</v>
      </c>
      <c r="AD20" s="206">
        <v>6.82</v>
      </c>
      <c r="AE20" s="206">
        <v>0</v>
      </c>
      <c r="AF20" s="206">
        <v>0</v>
      </c>
      <c r="AG20" s="206">
        <v>0</v>
      </c>
      <c r="AH20" s="206">
        <v>35.35</v>
      </c>
      <c r="AI20" s="206">
        <v>0</v>
      </c>
      <c r="AJ20" s="206">
        <v>0</v>
      </c>
      <c r="AK20" s="206">
        <v>9.02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5.59</v>
      </c>
      <c r="H21" s="206">
        <v>0</v>
      </c>
      <c r="I21" s="206">
        <v>24.53</v>
      </c>
      <c r="J21" s="206">
        <v>0.28000000000000003</v>
      </c>
      <c r="K21" s="206">
        <v>82.1</v>
      </c>
      <c r="L21" s="206">
        <v>47.13</v>
      </c>
      <c r="M21" s="206">
        <v>0</v>
      </c>
      <c r="N21" s="206">
        <v>1.24</v>
      </c>
      <c r="O21" s="206">
        <v>2.08</v>
      </c>
      <c r="P21" s="206">
        <v>2.5499999999999998</v>
      </c>
      <c r="Q21" s="206">
        <v>2.96</v>
      </c>
      <c r="R21" s="206">
        <v>5.6</v>
      </c>
      <c r="S21" s="206">
        <v>3.57</v>
      </c>
      <c r="T21" s="206">
        <v>0.56000000000000005</v>
      </c>
      <c r="U21" s="206">
        <v>11.53</v>
      </c>
      <c r="V21" s="206">
        <v>4.6100000000000003</v>
      </c>
      <c r="W21" s="206">
        <v>5.4</v>
      </c>
      <c r="X21" s="206">
        <v>27.89</v>
      </c>
      <c r="Y21" s="206">
        <v>0</v>
      </c>
      <c r="Z21" s="206">
        <v>20.54</v>
      </c>
      <c r="AA21" s="206">
        <v>7.39</v>
      </c>
      <c r="AB21" s="206">
        <v>0</v>
      </c>
      <c r="AC21" s="206">
        <v>0.71</v>
      </c>
      <c r="AD21" s="206">
        <v>6.82</v>
      </c>
      <c r="AE21" s="206">
        <v>0</v>
      </c>
      <c r="AF21" s="206">
        <v>0</v>
      </c>
      <c r="AG21" s="206">
        <v>0</v>
      </c>
      <c r="AH21" s="206">
        <v>35.35</v>
      </c>
      <c r="AI21" s="206">
        <v>0</v>
      </c>
      <c r="AJ21" s="206">
        <v>0</v>
      </c>
      <c r="AK21" s="206">
        <v>9.02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5.59</v>
      </c>
      <c r="H22" s="206">
        <v>0</v>
      </c>
      <c r="I22" s="206">
        <v>24.53</v>
      </c>
      <c r="J22" s="206">
        <v>0.28000000000000003</v>
      </c>
      <c r="K22" s="206">
        <v>82.27</v>
      </c>
      <c r="L22" s="206">
        <v>47.13</v>
      </c>
      <c r="M22" s="206">
        <v>0</v>
      </c>
      <c r="N22" s="206">
        <v>1.24</v>
      </c>
      <c r="O22" s="206">
        <v>2.08</v>
      </c>
      <c r="P22" s="206">
        <v>2.5499999999999998</v>
      </c>
      <c r="Q22" s="206">
        <v>3.04</v>
      </c>
      <c r="R22" s="206">
        <v>5.6</v>
      </c>
      <c r="S22" s="206">
        <v>3.61</v>
      </c>
      <c r="T22" s="206">
        <v>0.56000000000000005</v>
      </c>
      <c r="U22" s="206">
        <v>11.53</v>
      </c>
      <c r="V22" s="206">
        <v>4.6100000000000003</v>
      </c>
      <c r="W22" s="206">
        <v>5.4</v>
      </c>
      <c r="X22" s="206">
        <v>27.89</v>
      </c>
      <c r="Y22" s="206">
        <v>0</v>
      </c>
      <c r="Z22" s="206">
        <v>20.54</v>
      </c>
      <c r="AA22" s="206">
        <v>7.39</v>
      </c>
      <c r="AB22" s="206">
        <v>0</v>
      </c>
      <c r="AC22" s="206">
        <v>0.71</v>
      </c>
      <c r="AD22" s="206">
        <v>6.82</v>
      </c>
      <c r="AE22" s="206">
        <v>0</v>
      </c>
      <c r="AF22" s="206">
        <v>0</v>
      </c>
      <c r="AG22" s="206">
        <v>0</v>
      </c>
      <c r="AH22" s="206">
        <v>35.35</v>
      </c>
      <c r="AI22" s="206">
        <v>0</v>
      </c>
      <c r="AJ22" s="206">
        <v>0</v>
      </c>
      <c r="AK22" s="206">
        <v>9.02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5.59</v>
      </c>
      <c r="H23" s="206">
        <v>0</v>
      </c>
      <c r="I23" s="206">
        <v>24.53</v>
      </c>
      <c r="J23" s="206">
        <v>0.28000000000000003</v>
      </c>
      <c r="K23" s="206">
        <v>82.71</v>
      </c>
      <c r="L23" s="206">
        <v>47.13</v>
      </c>
      <c r="M23" s="206">
        <v>0</v>
      </c>
      <c r="N23" s="206">
        <v>1.24</v>
      </c>
      <c r="O23" s="206">
        <v>2.08</v>
      </c>
      <c r="P23" s="206">
        <v>2.5499999999999998</v>
      </c>
      <c r="Q23" s="206">
        <v>2.81</v>
      </c>
      <c r="R23" s="206">
        <v>5.81</v>
      </c>
      <c r="S23" s="206">
        <v>3.73</v>
      </c>
      <c r="T23" s="206">
        <v>0.56000000000000005</v>
      </c>
      <c r="U23" s="206">
        <v>11.53</v>
      </c>
      <c r="V23" s="206">
        <v>4.6100000000000003</v>
      </c>
      <c r="W23" s="206">
        <v>5.4</v>
      </c>
      <c r="X23" s="206">
        <v>27.89</v>
      </c>
      <c r="Y23" s="206">
        <v>0</v>
      </c>
      <c r="Z23" s="206">
        <v>0</v>
      </c>
      <c r="AA23" s="206">
        <v>7.39</v>
      </c>
      <c r="AB23" s="206">
        <v>0</v>
      </c>
      <c r="AC23" s="206">
        <v>0.71</v>
      </c>
      <c r="AD23" s="206">
        <v>6.82</v>
      </c>
      <c r="AE23" s="206">
        <v>0</v>
      </c>
      <c r="AF23" s="206">
        <v>0</v>
      </c>
      <c r="AG23" s="206">
        <v>0</v>
      </c>
      <c r="AH23" s="206">
        <v>35.35</v>
      </c>
      <c r="AI23" s="206">
        <v>0</v>
      </c>
      <c r="AJ23" s="206">
        <v>0</v>
      </c>
      <c r="AK23" s="206">
        <v>11.32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5.59</v>
      </c>
      <c r="H24" s="206">
        <v>0</v>
      </c>
      <c r="I24" s="206">
        <v>24.53</v>
      </c>
      <c r="J24" s="206">
        <v>0.28000000000000003</v>
      </c>
      <c r="K24" s="206">
        <v>85.57</v>
      </c>
      <c r="L24" s="206">
        <v>47.13</v>
      </c>
      <c r="M24" s="206">
        <v>0</v>
      </c>
      <c r="N24" s="206">
        <v>1.24</v>
      </c>
      <c r="O24" s="206">
        <v>2.08</v>
      </c>
      <c r="P24" s="206">
        <v>2.5499999999999998</v>
      </c>
      <c r="Q24" s="206">
        <v>2.81</v>
      </c>
      <c r="R24" s="206">
        <v>5.81</v>
      </c>
      <c r="S24" s="206">
        <v>3.73</v>
      </c>
      <c r="T24" s="206">
        <v>0.56000000000000005</v>
      </c>
      <c r="U24" s="206">
        <v>11.53</v>
      </c>
      <c r="V24" s="206">
        <v>4.6100000000000003</v>
      </c>
      <c r="W24" s="206">
        <v>5.4</v>
      </c>
      <c r="X24" s="206">
        <v>2.98</v>
      </c>
      <c r="Y24" s="206">
        <v>0</v>
      </c>
      <c r="Z24" s="206">
        <v>2.62</v>
      </c>
      <c r="AA24" s="206">
        <v>10.74</v>
      </c>
      <c r="AB24" s="206">
        <v>0</v>
      </c>
      <c r="AC24" s="206">
        <v>0.71</v>
      </c>
      <c r="AD24" s="206">
        <v>6.82</v>
      </c>
      <c r="AE24" s="206">
        <v>0</v>
      </c>
      <c r="AF24" s="206">
        <v>0</v>
      </c>
      <c r="AG24" s="206">
        <v>0</v>
      </c>
      <c r="AH24" s="206">
        <v>35.35</v>
      </c>
      <c r="AI24" s="206">
        <v>0</v>
      </c>
      <c r="AJ24" s="206">
        <v>0</v>
      </c>
      <c r="AK24" s="206">
        <v>11.32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5.59</v>
      </c>
      <c r="H25" s="206">
        <v>0</v>
      </c>
      <c r="I25" s="206">
        <v>24.53</v>
      </c>
      <c r="J25" s="206">
        <v>0.28000000000000003</v>
      </c>
      <c r="K25" s="206">
        <v>88.01</v>
      </c>
      <c r="L25" s="206">
        <v>47.13</v>
      </c>
      <c r="M25" s="206">
        <v>0</v>
      </c>
      <c r="N25" s="206">
        <v>1.24</v>
      </c>
      <c r="O25" s="206">
        <v>2.08</v>
      </c>
      <c r="P25" s="206">
        <v>2.5499999999999998</v>
      </c>
      <c r="Q25" s="206">
        <v>4.4800000000000004</v>
      </c>
      <c r="R25" s="206">
        <v>5.81</v>
      </c>
      <c r="S25" s="206">
        <v>3.72</v>
      </c>
      <c r="T25" s="206">
        <v>0.56000000000000005</v>
      </c>
      <c r="U25" s="206">
        <v>11.53</v>
      </c>
      <c r="V25" s="206">
        <v>4.6100000000000003</v>
      </c>
      <c r="W25" s="206">
        <v>5.78</v>
      </c>
      <c r="X25" s="206">
        <v>2.98</v>
      </c>
      <c r="Y25" s="206">
        <v>0</v>
      </c>
      <c r="Z25" s="206">
        <v>2.62</v>
      </c>
      <c r="AA25" s="206">
        <v>10.74</v>
      </c>
      <c r="AB25" s="206">
        <v>0</v>
      </c>
      <c r="AC25" s="206">
        <v>0.71</v>
      </c>
      <c r="AD25" s="206">
        <v>6.82</v>
      </c>
      <c r="AE25" s="206">
        <v>0</v>
      </c>
      <c r="AF25" s="206">
        <v>0</v>
      </c>
      <c r="AG25" s="206">
        <v>0</v>
      </c>
      <c r="AH25" s="206">
        <v>35.35</v>
      </c>
      <c r="AI25" s="206">
        <v>0</v>
      </c>
      <c r="AJ25" s="206">
        <v>0</v>
      </c>
      <c r="AK25" s="206">
        <v>11.32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5.59</v>
      </c>
      <c r="H26" s="206">
        <v>0</v>
      </c>
      <c r="I26" s="206">
        <v>24.53</v>
      </c>
      <c r="J26" s="206">
        <v>0.28000000000000003</v>
      </c>
      <c r="K26" s="206">
        <v>88.01</v>
      </c>
      <c r="L26" s="206">
        <v>47.13</v>
      </c>
      <c r="M26" s="206">
        <v>0</v>
      </c>
      <c r="N26" s="206">
        <v>1.24</v>
      </c>
      <c r="O26" s="206">
        <v>2.08</v>
      </c>
      <c r="P26" s="206">
        <v>2.5499999999999998</v>
      </c>
      <c r="Q26" s="206">
        <v>4.4800000000000004</v>
      </c>
      <c r="R26" s="206">
        <v>5.81</v>
      </c>
      <c r="S26" s="206">
        <v>3.71</v>
      </c>
      <c r="T26" s="206">
        <v>0.56000000000000005</v>
      </c>
      <c r="U26" s="206">
        <v>11.53</v>
      </c>
      <c r="V26" s="206">
        <v>4.6100000000000003</v>
      </c>
      <c r="W26" s="206">
        <v>5.19</v>
      </c>
      <c r="X26" s="206">
        <v>2.98</v>
      </c>
      <c r="Y26" s="206">
        <v>0</v>
      </c>
      <c r="Z26" s="206">
        <v>2.62</v>
      </c>
      <c r="AA26" s="206">
        <v>0.85</v>
      </c>
      <c r="AB26" s="206">
        <v>0</v>
      </c>
      <c r="AC26" s="206">
        <v>0.71</v>
      </c>
      <c r="AD26" s="206">
        <v>6.82</v>
      </c>
      <c r="AE26" s="206">
        <v>0</v>
      </c>
      <c r="AF26" s="206">
        <v>0</v>
      </c>
      <c r="AG26" s="206">
        <v>0</v>
      </c>
      <c r="AH26" s="206">
        <v>35.35</v>
      </c>
      <c r="AI26" s="206">
        <v>0</v>
      </c>
      <c r="AJ26" s="206">
        <v>0</v>
      </c>
      <c r="AK26" s="206">
        <v>11.32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1.35</v>
      </c>
      <c r="E27" s="206">
        <v>0</v>
      </c>
      <c r="F27" s="206">
        <v>0</v>
      </c>
      <c r="G27" s="206">
        <v>5.59</v>
      </c>
      <c r="H27" s="206">
        <v>0</v>
      </c>
      <c r="I27" s="206">
        <v>24.53</v>
      </c>
      <c r="J27" s="206">
        <v>0.28000000000000003</v>
      </c>
      <c r="K27" s="206">
        <v>91.42</v>
      </c>
      <c r="L27" s="206">
        <v>47.13</v>
      </c>
      <c r="M27" s="206">
        <v>0</v>
      </c>
      <c r="N27" s="206">
        <v>1.24</v>
      </c>
      <c r="O27" s="206">
        <v>2.08</v>
      </c>
      <c r="P27" s="206">
        <v>2.5499999999999998</v>
      </c>
      <c r="Q27" s="206">
        <v>2.04</v>
      </c>
      <c r="R27" s="206">
        <v>4.13</v>
      </c>
      <c r="S27" s="206">
        <v>2.33</v>
      </c>
      <c r="T27" s="206">
        <v>0.56000000000000005</v>
      </c>
      <c r="U27" s="206">
        <v>11.53</v>
      </c>
      <c r="V27" s="206">
        <v>1.0900000000000001</v>
      </c>
      <c r="W27" s="206">
        <v>0.81</v>
      </c>
      <c r="X27" s="206">
        <v>3.06</v>
      </c>
      <c r="Y27" s="206">
        <v>0</v>
      </c>
      <c r="Z27" s="206">
        <v>2.62</v>
      </c>
      <c r="AA27" s="206">
        <v>0.85</v>
      </c>
      <c r="AB27" s="206">
        <v>0</v>
      </c>
      <c r="AC27" s="206">
        <v>0.71</v>
      </c>
      <c r="AD27" s="206">
        <v>6.82</v>
      </c>
      <c r="AE27" s="206">
        <v>0</v>
      </c>
      <c r="AF27" s="206">
        <v>0</v>
      </c>
      <c r="AG27" s="206">
        <v>0</v>
      </c>
      <c r="AH27" s="206">
        <v>35.35</v>
      </c>
      <c r="AI27" s="206">
        <v>0</v>
      </c>
      <c r="AJ27" s="206">
        <v>0</v>
      </c>
      <c r="AK27" s="206">
        <v>12.6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1.35</v>
      </c>
      <c r="E28" s="206">
        <v>0</v>
      </c>
      <c r="F28" s="206">
        <v>0</v>
      </c>
      <c r="G28" s="206">
        <v>5.59</v>
      </c>
      <c r="H28" s="206">
        <v>0</v>
      </c>
      <c r="I28" s="206">
        <v>24.53</v>
      </c>
      <c r="J28" s="206">
        <v>0.28000000000000003</v>
      </c>
      <c r="K28" s="206">
        <v>6.89</v>
      </c>
      <c r="L28" s="206">
        <v>3.73</v>
      </c>
      <c r="M28" s="206">
        <v>0</v>
      </c>
      <c r="N28" s="206">
        <v>1.24</v>
      </c>
      <c r="O28" s="206">
        <v>2.08</v>
      </c>
      <c r="P28" s="206">
        <v>2.5499999999999998</v>
      </c>
      <c r="Q28" s="206">
        <v>0.97</v>
      </c>
      <c r="R28" s="206">
        <v>2.21</v>
      </c>
      <c r="S28" s="206">
        <v>1.08</v>
      </c>
      <c r="T28" s="206">
        <v>0.56000000000000005</v>
      </c>
      <c r="U28" s="206">
        <v>11.53</v>
      </c>
      <c r="V28" s="206">
        <v>0.34</v>
      </c>
      <c r="W28" s="206">
        <v>0.43</v>
      </c>
      <c r="X28" s="206">
        <v>2.97</v>
      </c>
      <c r="Y28" s="206">
        <v>0</v>
      </c>
      <c r="Z28" s="206">
        <v>2.62</v>
      </c>
      <c r="AA28" s="206">
        <v>0.85</v>
      </c>
      <c r="AB28" s="206">
        <v>0</v>
      </c>
      <c r="AC28" s="206">
        <v>0.71</v>
      </c>
      <c r="AD28" s="206">
        <v>6.82</v>
      </c>
      <c r="AE28" s="206">
        <v>0</v>
      </c>
      <c r="AF28" s="206">
        <v>0</v>
      </c>
      <c r="AG28" s="206">
        <v>0</v>
      </c>
      <c r="AH28" s="206">
        <v>35.35</v>
      </c>
      <c r="AI28" s="206">
        <v>0</v>
      </c>
      <c r="AJ28" s="206">
        <v>0</v>
      </c>
      <c r="AK28" s="206">
        <v>12.6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1.35</v>
      </c>
      <c r="E29" s="206">
        <v>0</v>
      </c>
      <c r="F29" s="206">
        <v>0</v>
      </c>
      <c r="G29" s="206">
        <v>5.59</v>
      </c>
      <c r="H29" s="206">
        <v>0</v>
      </c>
      <c r="I29" s="206">
        <v>24.25</v>
      </c>
      <c r="J29" s="206">
        <v>0.28000000000000003</v>
      </c>
      <c r="K29" s="206">
        <v>6.89</v>
      </c>
      <c r="L29" s="206">
        <v>2.85</v>
      </c>
      <c r="M29" s="206">
        <v>0</v>
      </c>
      <c r="N29" s="206">
        <v>1.24</v>
      </c>
      <c r="O29" s="206">
        <v>2.08</v>
      </c>
      <c r="P29" s="206">
        <v>2.5499999999999998</v>
      </c>
      <c r="Q29" s="206">
        <v>0.23</v>
      </c>
      <c r="R29" s="206">
        <v>0.49</v>
      </c>
      <c r="S29" s="206">
        <v>0.28000000000000003</v>
      </c>
      <c r="T29" s="206">
        <v>0.56000000000000005</v>
      </c>
      <c r="U29" s="206">
        <v>11.53</v>
      </c>
      <c r="V29" s="206">
        <v>0.19</v>
      </c>
      <c r="W29" s="206">
        <v>3.25</v>
      </c>
      <c r="X29" s="206">
        <v>11.22</v>
      </c>
      <c r="Y29" s="206">
        <v>0</v>
      </c>
      <c r="Z29" s="206">
        <v>2.62</v>
      </c>
      <c r="AA29" s="206">
        <v>0.85</v>
      </c>
      <c r="AB29" s="206">
        <v>0</v>
      </c>
      <c r="AC29" s="206">
        <v>0.71</v>
      </c>
      <c r="AD29" s="206">
        <v>6.82</v>
      </c>
      <c r="AE29" s="206">
        <v>0</v>
      </c>
      <c r="AF29" s="206">
        <v>0</v>
      </c>
      <c r="AG29" s="206">
        <v>0</v>
      </c>
      <c r="AH29" s="206">
        <v>35.35</v>
      </c>
      <c r="AI29" s="206">
        <v>0</v>
      </c>
      <c r="AJ29" s="206">
        <v>0</v>
      </c>
      <c r="AK29" s="206">
        <v>12.6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1.35</v>
      </c>
      <c r="E30" s="206">
        <v>0</v>
      </c>
      <c r="F30" s="206">
        <v>0</v>
      </c>
      <c r="G30" s="206">
        <v>5.59</v>
      </c>
      <c r="H30" s="206">
        <v>0</v>
      </c>
      <c r="I30" s="206">
        <v>24.25</v>
      </c>
      <c r="J30" s="206">
        <v>0.28000000000000003</v>
      </c>
      <c r="K30" s="206">
        <v>6.89</v>
      </c>
      <c r="L30" s="206">
        <v>2.73</v>
      </c>
      <c r="M30" s="206">
        <v>0</v>
      </c>
      <c r="N30" s="206">
        <v>1.24</v>
      </c>
      <c r="O30" s="206">
        <v>2.08</v>
      </c>
      <c r="P30" s="206">
        <v>2.5499999999999998</v>
      </c>
      <c r="Q30" s="206">
        <v>0.23</v>
      </c>
      <c r="R30" s="206">
        <v>0.44</v>
      </c>
      <c r="S30" s="206">
        <v>0.28000000000000003</v>
      </c>
      <c r="T30" s="206">
        <v>0.56000000000000005</v>
      </c>
      <c r="U30" s="206">
        <v>11.53</v>
      </c>
      <c r="V30" s="206">
        <v>0.19</v>
      </c>
      <c r="W30" s="206">
        <v>3.25</v>
      </c>
      <c r="X30" s="206">
        <v>11.22</v>
      </c>
      <c r="Y30" s="206">
        <v>0</v>
      </c>
      <c r="Z30" s="206">
        <v>2.62</v>
      </c>
      <c r="AA30" s="206">
        <v>0.85</v>
      </c>
      <c r="AB30" s="206">
        <v>0</v>
      </c>
      <c r="AC30" s="206">
        <v>0.71</v>
      </c>
      <c r="AD30" s="206">
        <v>6.82</v>
      </c>
      <c r="AE30" s="206">
        <v>0</v>
      </c>
      <c r="AF30" s="206">
        <v>0</v>
      </c>
      <c r="AG30" s="206">
        <v>0</v>
      </c>
      <c r="AH30" s="206">
        <v>35.35</v>
      </c>
      <c r="AI30" s="206">
        <v>0</v>
      </c>
      <c r="AJ30" s="206">
        <v>0</v>
      </c>
      <c r="AK30" s="206">
        <v>12.6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1.35</v>
      </c>
      <c r="E31" s="206">
        <v>0</v>
      </c>
      <c r="F31" s="206">
        <v>0</v>
      </c>
      <c r="G31" s="206">
        <v>5.59</v>
      </c>
      <c r="H31" s="206">
        <v>0</v>
      </c>
      <c r="I31" s="206">
        <v>24.25</v>
      </c>
      <c r="J31" s="206">
        <v>0.28000000000000003</v>
      </c>
      <c r="K31" s="206">
        <v>6.89</v>
      </c>
      <c r="L31" s="206">
        <v>2.73</v>
      </c>
      <c r="M31" s="206">
        <v>0</v>
      </c>
      <c r="N31" s="206">
        <v>1.24</v>
      </c>
      <c r="O31" s="206">
        <v>2.08</v>
      </c>
      <c r="P31" s="206">
        <v>2.5499999999999998</v>
      </c>
      <c r="Q31" s="206">
        <v>0.23</v>
      </c>
      <c r="R31" s="206">
        <v>0.44</v>
      </c>
      <c r="S31" s="206">
        <v>0.28000000000000003</v>
      </c>
      <c r="T31" s="206">
        <v>0.56000000000000005</v>
      </c>
      <c r="U31" s="206">
        <v>11.53</v>
      </c>
      <c r="V31" s="206">
        <v>0.19</v>
      </c>
      <c r="W31" s="206">
        <v>3.25</v>
      </c>
      <c r="X31" s="206">
        <v>11.22</v>
      </c>
      <c r="Y31" s="206">
        <v>0</v>
      </c>
      <c r="Z31" s="206">
        <v>2.62</v>
      </c>
      <c r="AA31" s="206">
        <v>0.85</v>
      </c>
      <c r="AB31" s="206">
        <v>0</v>
      </c>
      <c r="AC31" s="206">
        <v>0.71</v>
      </c>
      <c r="AD31" s="206">
        <v>6.82</v>
      </c>
      <c r="AE31" s="206">
        <v>0</v>
      </c>
      <c r="AF31" s="206">
        <v>0</v>
      </c>
      <c r="AG31" s="206">
        <v>0</v>
      </c>
      <c r="AH31" s="206">
        <v>35.35</v>
      </c>
      <c r="AI31" s="206">
        <v>0</v>
      </c>
      <c r="AJ31" s="206">
        <v>0</v>
      </c>
      <c r="AK31" s="206">
        <v>12.6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1.35</v>
      </c>
      <c r="E32" s="206">
        <v>0</v>
      </c>
      <c r="F32" s="206">
        <v>0</v>
      </c>
      <c r="G32" s="206">
        <v>5.59</v>
      </c>
      <c r="H32" s="206">
        <v>0</v>
      </c>
      <c r="I32" s="206">
        <v>24.25</v>
      </c>
      <c r="J32" s="206">
        <v>0.28000000000000003</v>
      </c>
      <c r="K32" s="206">
        <v>6.89</v>
      </c>
      <c r="L32" s="206">
        <v>2.73</v>
      </c>
      <c r="M32" s="206">
        <v>0</v>
      </c>
      <c r="N32" s="206">
        <v>1.24</v>
      </c>
      <c r="O32" s="206">
        <v>2.08</v>
      </c>
      <c r="P32" s="206">
        <v>2.5499999999999998</v>
      </c>
      <c r="Q32" s="206">
        <v>0.23</v>
      </c>
      <c r="R32" s="206">
        <v>0.44</v>
      </c>
      <c r="S32" s="206">
        <v>0.28000000000000003</v>
      </c>
      <c r="T32" s="206">
        <v>0.56000000000000005</v>
      </c>
      <c r="U32" s="206">
        <v>11.53</v>
      </c>
      <c r="V32" s="206">
        <v>0.19</v>
      </c>
      <c r="W32" s="206">
        <v>3.25</v>
      </c>
      <c r="X32" s="206">
        <v>11.22</v>
      </c>
      <c r="Y32" s="206">
        <v>0</v>
      </c>
      <c r="Z32" s="206">
        <v>2.62</v>
      </c>
      <c r="AA32" s="206">
        <v>0.85</v>
      </c>
      <c r="AB32" s="206">
        <v>0</v>
      </c>
      <c r="AC32" s="206">
        <v>0.71</v>
      </c>
      <c r="AD32" s="206">
        <v>6.82</v>
      </c>
      <c r="AE32" s="206">
        <v>0</v>
      </c>
      <c r="AF32" s="206">
        <v>0</v>
      </c>
      <c r="AG32" s="206">
        <v>0</v>
      </c>
      <c r="AH32" s="206">
        <v>35.35</v>
      </c>
      <c r="AI32" s="206">
        <v>0</v>
      </c>
      <c r="AJ32" s="206">
        <v>0</v>
      </c>
      <c r="AK32" s="206">
        <v>12.6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1.35</v>
      </c>
      <c r="E33" s="206">
        <v>0</v>
      </c>
      <c r="F33" s="206">
        <v>0</v>
      </c>
      <c r="G33" s="206">
        <v>5.59</v>
      </c>
      <c r="H33" s="206">
        <v>0</v>
      </c>
      <c r="I33" s="206">
        <v>24.25</v>
      </c>
      <c r="J33" s="206">
        <v>0.28000000000000003</v>
      </c>
      <c r="K33" s="206">
        <v>6.89</v>
      </c>
      <c r="L33" s="206">
        <v>2.73</v>
      </c>
      <c r="M33" s="206">
        <v>0</v>
      </c>
      <c r="N33" s="206">
        <v>1.24</v>
      </c>
      <c r="O33" s="206">
        <v>2.08</v>
      </c>
      <c r="P33" s="206">
        <v>2.5499999999999998</v>
      </c>
      <c r="Q33" s="206">
        <v>0.23</v>
      </c>
      <c r="R33" s="206">
        <v>0.44</v>
      </c>
      <c r="S33" s="206">
        <v>0.28000000000000003</v>
      </c>
      <c r="T33" s="206">
        <v>0.56000000000000005</v>
      </c>
      <c r="U33" s="206">
        <v>11.53</v>
      </c>
      <c r="V33" s="206">
        <v>0.19</v>
      </c>
      <c r="W33" s="206">
        <v>0.43</v>
      </c>
      <c r="X33" s="206">
        <v>14.24</v>
      </c>
      <c r="Y33" s="206">
        <v>0</v>
      </c>
      <c r="Z33" s="206">
        <v>2.62</v>
      </c>
      <c r="AA33" s="206">
        <v>0.85</v>
      </c>
      <c r="AB33" s="206">
        <v>0</v>
      </c>
      <c r="AC33" s="206">
        <v>0.71</v>
      </c>
      <c r="AD33" s="206">
        <v>6.82</v>
      </c>
      <c r="AE33" s="206">
        <v>0</v>
      </c>
      <c r="AF33" s="206">
        <v>0</v>
      </c>
      <c r="AG33" s="206">
        <v>0</v>
      </c>
      <c r="AH33" s="206">
        <v>35.35</v>
      </c>
      <c r="AI33" s="206">
        <v>0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1.35</v>
      </c>
      <c r="E34" s="206">
        <v>0</v>
      </c>
      <c r="F34" s="206">
        <v>0</v>
      </c>
      <c r="G34" s="206">
        <v>5.59</v>
      </c>
      <c r="H34" s="206">
        <v>0</v>
      </c>
      <c r="I34" s="206">
        <v>24.25</v>
      </c>
      <c r="J34" s="206">
        <v>0.28000000000000003</v>
      </c>
      <c r="K34" s="206">
        <v>6.89</v>
      </c>
      <c r="L34" s="206">
        <v>2.73</v>
      </c>
      <c r="M34" s="206">
        <v>0</v>
      </c>
      <c r="N34" s="206">
        <v>1.24</v>
      </c>
      <c r="O34" s="206">
        <v>2.08</v>
      </c>
      <c r="P34" s="206">
        <v>2.5499999999999998</v>
      </c>
      <c r="Q34" s="206">
        <v>0.23</v>
      </c>
      <c r="R34" s="206">
        <v>0.44</v>
      </c>
      <c r="S34" s="206">
        <v>0.28000000000000003</v>
      </c>
      <c r="T34" s="206">
        <v>0.56000000000000005</v>
      </c>
      <c r="U34" s="206">
        <v>11.53</v>
      </c>
      <c r="V34" s="206">
        <v>0.19</v>
      </c>
      <c r="W34" s="206">
        <v>0.43</v>
      </c>
      <c r="X34" s="206">
        <v>14.24</v>
      </c>
      <c r="Y34" s="206">
        <v>0</v>
      </c>
      <c r="Z34" s="206">
        <v>2.62</v>
      </c>
      <c r="AA34" s="206">
        <v>0.85</v>
      </c>
      <c r="AB34" s="206">
        <v>0</v>
      </c>
      <c r="AC34" s="206">
        <v>0.71</v>
      </c>
      <c r="AD34" s="206">
        <v>6.82</v>
      </c>
      <c r="AE34" s="206">
        <v>0</v>
      </c>
      <c r="AF34" s="206">
        <v>0</v>
      </c>
      <c r="AG34" s="206">
        <v>0</v>
      </c>
      <c r="AH34" s="206">
        <v>35.35</v>
      </c>
      <c r="AI34" s="206">
        <v>0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1.35</v>
      </c>
      <c r="E35" s="206">
        <v>0</v>
      </c>
      <c r="F35" s="206">
        <v>0</v>
      </c>
      <c r="G35" s="206">
        <v>5.59</v>
      </c>
      <c r="H35" s="206">
        <v>0</v>
      </c>
      <c r="I35" s="206">
        <v>24.25</v>
      </c>
      <c r="J35" s="206">
        <v>0.28000000000000003</v>
      </c>
      <c r="K35" s="206">
        <v>6.89</v>
      </c>
      <c r="L35" s="206">
        <v>2.73</v>
      </c>
      <c r="M35" s="206">
        <v>0</v>
      </c>
      <c r="N35" s="206">
        <v>1.24</v>
      </c>
      <c r="O35" s="206">
        <v>2.08</v>
      </c>
      <c r="P35" s="206">
        <v>2.5499999999999998</v>
      </c>
      <c r="Q35" s="206">
        <v>0.23</v>
      </c>
      <c r="R35" s="206">
        <v>0.44</v>
      </c>
      <c r="S35" s="206">
        <v>0.28000000000000003</v>
      </c>
      <c r="T35" s="206">
        <v>0.56000000000000005</v>
      </c>
      <c r="U35" s="206">
        <v>11.53</v>
      </c>
      <c r="V35" s="206">
        <v>0.19</v>
      </c>
      <c r="W35" s="206">
        <v>0.43</v>
      </c>
      <c r="X35" s="206">
        <v>14.24</v>
      </c>
      <c r="Y35" s="206">
        <v>0</v>
      </c>
      <c r="Z35" s="206">
        <v>2.62</v>
      </c>
      <c r="AA35" s="206">
        <v>0.85</v>
      </c>
      <c r="AB35" s="206">
        <v>0</v>
      </c>
      <c r="AC35" s="206">
        <v>0.71</v>
      </c>
      <c r="AD35" s="206">
        <v>6.82</v>
      </c>
      <c r="AE35" s="206">
        <v>0</v>
      </c>
      <c r="AF35" s="206">
        <v>0</v>
      </c>
      <c r="AG35" s="206">
        <v>0</v>
      </c>
      <c r="AH35" s="206">
        <v>35.35</v>
      </c>
      <c r="AI35" s="206">
        <v>0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1.35</v>
      </c>
      <c r="E36" s="206">
        <v>0</v>
      </c>
      <c r="F36" s="206">
        <v>0</v>
      </c>
      <c r="G36" s="206">
        <v>5.59</v>
      </c>
      <c r="H36" s="206">
        <v>0</v>
      </c>
      <c r="I36" s="206">
        <v>23.97</v>
      </c>
      <c r="J36" s="206">
        <v>0.28000000000000003</v>
      </c>
      <c r="K36" s="206">
        <v>6.89</v>
      </c>
      <c r="L36" s="206">
        <v>2.73</v>
      </c>
      <c r="M36" s="206">
        <v>0</v>
      </c>
      <c r="N36" s="206">
        <v>1.24</v>
      </c>
      <c r="O36" s="206">
        <v>2.08</v>
      </c>
      <c r="P36" s="206">
        <v>2.5499999999999998</v>
      </c>
      <c r="Q36" s="206">
        <v>0.23</v>
      </c>
      <c r="R36" s="206">
        <v>0.44</v>
      </c>
      <c r="S36" s="206">
        <v>0.28000000000000003</v>
      </c>
      <c r="T36" s="206">
        <v>0.56000000000000005</v>
      </c>
      <c r="U36" s="206">
        <v>11.53</v>
      </c>
      <c r="V36" s="206">
        <v>0.19</v>
      </c>
      <c r="W36" s="206">
        <v>0.43</v>
      </c>
      <c r="X36" s="206">
        <v>14.24</v>
      </c>
      <c r="Y36" s="206">
        <v>0</v>
      </c>
      <c r="Z36" s="206">
        <v>2.62</v>
      </c>
      <c r="AA36" s="206">
        <v>0.85</v>
      </c>
      <c r="AB36" s="206">
        <v>0</v>
      </c>
      <c r="AC36" s="206">
        <v>0.71</v>
      </c>
      <c r="AD36" s="206">
        <v>6.82</v>
      </c>
      <c r="AE36" s="206">
        <v>0</v>
      </c>
      <c r="AF36" s="206">
        <v>0</v>
      </c>
      <c r="AG36" s="206">
        <v>0</v>
      </c>
      <c r="AH36" s="206">
        <v>35.35</v>
      </c>
      <c r="AI36" s="206">
        <v>0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1.35</v>
      </c>
      <c r="E37" s="206">
        <v>0</v>
      </c>
      <c r="F37" s="206">
        <v>0</v>
      </c>
      <c r="G37" s="206">
        <v>5.59</v>
      </c>
      <c r="H37" s="206">
        <v>0</v>
      </c>
      <c r="I37" s="206">
        <v>23.97</v>
      </c>
      <c r="J37" s="206">
        <v>0.28000000000000003</v>
      </c>
      <c r="K37" s="206">
        <v>6.89</v>
      </c>
      <c r="L37" s="206">
        <v>2.73</v>
      </c>
      <c r="M37" s="206">
        <v>0</v>
      </c>
      <c r="N37" s="206">
        <v>1.24</v>
      </c>
      <c r="O37" s="206">
        <v>2.08</v>
      </c>
      <c r="P37" s="206">
        <v>2.5499999999999998</v>
      </c>
      <c r="Q37" s="206">
        <v>0.23</v>
      </c>
      <c r="R37" s="206">
        <v>0.44</v>
      </c>
      <c r="S37" s="206">
        <v>0.28000000000000003</v>
      </c>
      <c r="T37" s="206">
        <v>0.56000000000000005</v>
      </c>
      <c r="U37" s="206">
        <v>11.53</v>
      </c>
      <c r="V37" s="206">
        <v>0.19</v>
      </c>
      <c r="W37" s="206">
        <v>3.25</v>
      </c>
      <c r="X37" s="206">
        <v>14.24</v>
      </c>
      <c r="Y37" s="206">
        <v>0</v>
      </c>
      <c r="Z37" s="206">
        <v>2.62</v>
      </c>
      <c r="AA37" s="206">
        <v>0.85</v>
      </c>
      <c r="AB37" s="206">
        <v>0</v>
      </c>
      <c r="AC37" s="206">
        <v>0.71</v>
      </c>
      <c r="AD37" s="206">
        <v>6.82</v>
      </c>
      <c r="AE37" s="206">
        <v>0</v>
      </c>
      <c r="AF37" s="206">
        <v>0</v>
      </c>
      <c r="AG37" s="206">
        <v>0</v>
      </c>
      <c r="AH37" s="206">
        <v>35.35</v>
      </c>
      <c r="AI37" s="206">
        <v>0</v>
      </c>
      <c r="AJ37" s="206">
        <v>0</v>
      </c>
      <c r="AK37" s="206">
        <v>2.6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1.35</v>
      </c>
      <c r="E38" s="206">
        <v>0</v>
      </c>
      <c r="F38" s="206">
        <v>0</v>
      </c>
      <c r="G38" s="206">
        <v>5.59</v>
      </c>
      <c r="H38" s="206">
        <v>0</v>
      </c>
      <c r="I38" s="206">
        <v>23.97</v>
      </c>
      <c r="J38" s="206">
        <v>0.28000000000000003</v>
      </c>
      <c r="K38" s="206">
        <v>6.89</v>
      </c>
      <c r="L38" s="206">
        <v>2.73</v>
      </c>
      <c r="M38" s="206">
        <v>0</v>
      </c>
      <c r="N38" s="206">
        <v>1.24</v>
      </c>
      <c r="O38" s="206">
        <v>2.08</v>
      </c>
      <c r="P38" s="206">
        <v>2.5499999999999998</v>
      </c>
      <c r="Q38" s="206">
        <v>0.23</v>
      </c>
      <c r="R38" s="206">
        <v>0.44</v>
      </c>
      <c r="S38" s="206">
        <v>0.28000000000000003</v>
      </c>
      <c r="T38" s="206">
        <v>0.56000000000000005</v>
      </c>
      <c r="U38" s="206">
        <v>11.53</v>
      </c>
      <c r="V38" s="206">
        <v>0.19</v>
      </c>
      <c r="W38" s="206">
        <v>3.25</v>
      </c>
      <c r="X38" s="206">
        <v>14.24</v>
      </c>
      <c r="Y38" s="206">
        <v>0</v>
      </c>
      <c r="Z38" s="206">
        <v>2.62</v>
      </c>
      <c r="AA38" s="206">
        <v>0.85</v>
      </c>
      <c r="AB38" s="206">
        <v>0</v>
      </c>
      <c r="AC38" s="206">
        <v>0.71</v>
      </c>
      <c r="AD38" s="206">
        <v>6.82</v>
      </c>
      <c r="AE38" s="206">
        <v>0</v>
      </c>
      <c r="AF38" s="206">
        <v>0</v>
      </c>
      <c r="AG38" s="206">
        <v>0</v>
      </c>
      <c r="AH38" s="206">
        <v>35.35</v>
      </c>
      <c r="AI38" s="206">
        <v>0</v>
      </c>
      <c r="AJ38" s="206">
        <v>0</v>
      </c>
      <c r="AK38" s="206">
        <v>2.6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1.35</v>
      </c>
      <c r="E39" s="206">
        <v>0</v>
      </c>
      <c r="F39" s="206">
        <v>0</v>
      </c>
      <c r="G39" s="206">
        <v>5.59</v>
      </c>
      <c r="H39" s="206">
        <v>0</v>
      </c>
      <c r="I39" s="206">
        <v>23.97</v>
      </c>
      <c r="J39" s="206">
        <v>0.28000000000000003</v>
      </c>
      <c r="K39" s="206">
        <v>6.89</v>
      </c>
      <c r="L39" s="206">
        <v>2.73</v>
      </c>
      <c r="M39" s="206">
        <v>0</v>
      </c>
      <c r="N39" s="206">
        <v>1.24</v>
      </c>
      <c r="O39" s="206">
        <v>2.08</v>
      </c>
      <c r="P39" s="206">
        <v>2.5499999999999998</v>
      </c>
      <c r="Q39" s="206">
        <v>0.23</v>
      </c>
      <c r="R39" s="206">
        <v>0.44</v>
      </c>
      <c r="S39" s="206">
        <v>0.28000000000000003</v>
      </c>
      <c r="T39" s="206">
        <v>0.56000000000000005</v>
      </c>
      <c r="U39" s="206">
        <v>11.53</v>
      </c>
      <c r="V39" s="206">
        <v>0.19</v>
      </c>
      <c r="W39" s="206">
        <v>0.43</v>
      </c>
      <c r="X39" s="206">
        <v>14.24</v>
      </c>
      <c r="Y39" s="206">
        <v>0</v>
      </c>
      <c r="Z39" s="206">
        <v>2.62</v>
      </c>
      <c r="AA39" s="206">
        <v>0.85</v>
      </c>
      <c r="AB39" s="206">
        <v>0</v>
      </c>
      <c r="AC39" s="206">
        <v>0.71</v>
      </c>
      <c r="AD39" s="206">
        <v>6.82</v>
      </c>
      <c r="AE39" s="206">
        <v>0</v>
      </c>
      <c r="AF39" s="206">
        <v>0</v>
      </c>
      <c r="AG39" s="206">
        <v>0</v>
      </c>
      <c r="AH39" s="206">
        <v>35.35</v>
      </c>
      <c r="AI39" s="206">
        <v>0</v>
      </c>
      <c r="AJ39" s="206">
        <v>0</v>
      </c>
      <c r="AK39" s="206">
        <v>2.6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1.35</v>
      </c>
      <c r="E40" s="206">
        <v>0</v>
      </c>
      <c r="F40" s="206">
        <v>0</v>
      </c>
      <c r="G40" s="206">
        <v>5.59</v>
      </c>
      <c r="H40" s="206">
        <v>0</v>
      </c>
      <c r="I40" s="206">
        <v>23.97</v>
      </c>
      <c r="J40" s="206">
        <v>0.28000000000000003</v>
      </c>
      <c r="K40" s="206">
        <v>6.89</v>
      </c>
      <c r="L40" s="206">
        <v>2.73</v>
      </c>
      <c r="M40" s="206">
        <v>0</v>
      </c>
      <c r="N40" s="206">
        <v>1.24</v>
      </c>
      <c r="O40" s="206">
        <v>2.08</v>
      </c>
      <c r="P40" s="206">
        <v>2.5499999999999998</v>
      </c>
      <c r="Q40" s="206">
        <v>0.23</v>
      </c>
      <c r="R40" s="206">
        <v>0.44</v>
      </c>
      <c r="S40" s="206">
        <v>0.28000000000000003</v>
      </c>
      <c r="T40" s="206">
        <v>0.56000000000000005</v>
      </c>
      <c r="U40" s="206">
        <v>11.53</v>
      </c>
      <c r="V40" s="206">
        <v>0.19</v>
      </c>
      <c r="W40" s="206">
        <v>0.43</v>
      </c>
      <c r="X40" s="206">
        <v>14.24</v>
      </c>
      <c r="Y40" s="206">
        <v>0</v>
      </c>
      <c r="Z40" s="206">
        <v>2.62</v>
      </c>
      <c r="AA40" s="206">
        <v>0.85</v>
      </c>
      <c r="AB40" s="206">
        <v>0</v>
      </c>
      <c r="AC40" s="206">
        <v>0.71</v>
      </c>
      <c r="AD40" s="206">
        <v>6.82</v>
      </c>
      <c r="AE40" s="206">
        <v>0</v>
      </c>
      <c r="AF40" s="206">
        <v>0</v>
      </c>
      <c r="AG40" s="206">
        <v>0</v>
      </c>
      <c r="AH40" s="206">
        <v>35.35</v>
      </c>
      <c r="AI40" s="206">
        <v>0</v>
      </c>
      <c r="AJ40" s="206">
        <v>0</v>
      </c>
      <c r="AK40" s="206">
        <v>2.6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1.35</v>
      </c>
      <c r="E41" s="206">
        <v>0</v>
      </c>
      <c r="F41" s="206">
        <v>0</v>
      </c>
      <c r="G41" s="206">
        <v>5.59</v>
      </c>
      <c r="H41" s="206">
        <v>0</v>
      </c>
      <c r="I41" s="206">
        <v>23.97</v>
      </c>
      <c r="J41" s="206">
        <v>0.28000000000000003</v>
      </c>
      <c r="K41" s="206">
        <v>6.89</v>
      </c>
      <c r="L41" s="206">
        <v>2.73</v>
      </c>
      <c r="M41" s="206">
        <v>0</v>
      </c>
      <c r="N41" s="206">
        <v>1.24</v>
      </c>
      <c r="O41" s="206">
        <v>2.08</v>
      </c>
      <c r="P41" s="206">
        <v>2.5499999999999998</v>
      </c>
      <c r="Q41" s="206">
        <v>0.23</v>
      </c>
      <c r="R41" s="206">
        <v>0.44</v>
      </c>
      <c r="S41" s="206">
        <v>0.28000000000000003</v>
      </c>
      <c r="T41" s="206">
        <v>0.56000000000000005</v>
      </c>
      <c r="U41" s="206">
        <v>11.53</v>
      </c>
      <c r="V41" s="206">
        <v>0.19</v>
      </c>
      <c r="W41" s="206">
        <v>0.41</v>
      </c>
      <c r="X41" s="206">
        <v>4.5199999999999996</v>
      </c>
      <c r="Y41" s="206">
        <v>0</v>
      </c>
      <c r="Z41" s="206">
        <v>2.62</v>
      </c>
      <c r="AA41" s="206">
        <v>0.85</v>
      </c>
      <c r="AB41" s="206">
        <v>0</v>
      </c>
      <c r="AC41" s="206">
        <v>0.71</v>
      </c>
      <c r="AD41" s="206">
        <v>6.82</v>
      </c>
      <c r="AE41" s="206">
        <v>0</v>
      </c>
      <c r="AF41" s="206">
        <v>0</v>
      </c>
      <c r="AG41" s="206">
        <v>0</v>
      </c>
      <c r="AH41" s="206">
        <v>35.35</v>
      </c>
      <c r="AI41" s="206">
        <v>0</v>
      </c>
      <c r="AJ41" s="206">
        <v>0</v>
      </c>
      <c r="AK41" s="206">
        <v>2.6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1.35</v>
      </c>
      <c r="E42" s="206">
        <v>0</v>
      </c>
      <c r="F42" s="206">
        <v>0</v>
      </c>
      <c r="G42" s="206">
        <v>5.59</v>
      </c>
      <c r="H42" s="206">
        <v>0</v>
      </c>
      <c r="I42" s="206">
        <v>23.97</v>
      </c>
      <c r="J42" s="206">
        <v>0.28000000000000003</v>
      </c>
      <c r="K42" s="206">
        <v>6.89</v>
      </c>
      <c r="L42" s="206">
        <v>2.73</v>
      </c>
      <c r="M42" s="206">
        <v>0</v>
      </c>
      <c r="N42" s="206">
        <v>1.24</v>
      </c>
      <c r="O42" s="206">
        <v>2.08</v>
      </c>
      <c r="P42" s="206">
        <v>2.5499999999999998</v>
      </c>
      <c r="Q42" s="206">
        <v>0.23</v>
      </c>
      <c r="R42" s="206">
        <v>0.44</v>
      </c>
      <c r="S42" s="206">
        <v>0.28000000000000003</v>
      </c>
      <c r="T42" s="206">
        <v>0.56000000000000005</v>
      </c>
      <c r="U42" s="206">
        <v>11.53</v>
      </c>
      <c r="V42" s="206">
        <v>0.19</v>
      </c>
      <c r="W42" s="206">
        <v>0.41</v>
      </c>
      <c r="X42" s="206">
        <v>4.5199999999999996</v>
      </c>
      <c r="Y42" s="206">
        <v>0</v>
      </c>
      <c r="Z42" s="206">
        <v>2.62</v>
      </c>
      <c r="AA42" s="206">
        <v>0.85</v>
      </c>
      <c r="AB42" s="206">
        <v>0</v>
      </c>
      <c r="AC42" s="206">
        <v>0.71</v>
      </c>
      <c r="AD42" s="206">
        <v>6.82</v>
      </c>
      <c r="AE42" s="206">
        <v>0</v>
      </c>
      <c r="AF42" s="206">
        <v>0</v>
      </c>
      <c r="AG42" s="206">
        <v>0</v>
      </c>
      <c r="AH42" s="206">
        <v>35.35</v>
      </c>
      <c r="AI42" s="206">
        <v>0</v>
      </c>
      <c r="AJ42" s="206">
        <v>0</v>
      </c>
      <c r="AK42" s="206">
        <v>2.6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1.35</v>
      </c>
      <c r="E43" s="206">
        <v>0</v>
      </c>
      <c r="F43" s="206">
        <v>0</v>
      </c>
      <c r="G43" s="206">
        <v>5.59</v>
      </c>
      <c r="H43" s="206">
        <v>0</v>
      </c>
      <c r="I43" s="206">
        <v>23.97</v>
      </c>
      <c r="J43" s="206">
        <v>0.28000000000000003</v>
      </c>
      <c r="K43" s="206">
        <v>6.89</v>
      </c>
      <c r="L43" s="206">
        <v>2.73</v>
      </c>
      <c r="M43" s="206">
        <v>0</v>
      </c>
      <c r="N43" s="206">
        <v>1.24</v>
      </c>
      <c r="O43" s="206">
        <v>2.08</v>
      </c>
      <c r="P43" s="206">
        <v>2.5499999999999998</v>
      </c>
      <c r="Q43" s="206">
        <v>0.23</v>
      </c>
      <c r="R43" s="206">
        <v>0.44</v>
      </c>
      <c r="S43" s="206">
        <v>0.28000000000000003</v>
      </c>
      <c r="T43" s="206">
        <v>0.56000000000000005</v>
      </c>
      <c r="U43" s="206">
        <v>11.53</v>
      </c>
      <c r="V43" s="206">
        <v>0.19</v>
      </c>
      <c r="W43" s="206">
        <v>0.41</v>
      </c>
      <c r="X43" s="206">
        <v>4.5199999999999996</v>
      </c>
      <c r="Y43" s="206">
        <v>0</v>
      </c>
      <c r="Z43" s="206">
        <v>2.62</v>
      </c>
      <c r="AA43" s="206">
        <v>0.85</v>
      </c>
      <c r="AB43" s="206">
        <v>0</v>
      </c>
      <c r="AC43" s="206">
        <v>0.71</v>
      </c>
      <c r="AD43" s="206">
        <v>6.82</v>
      </c>
      <c r="AE43" s="206">
        <v>0</v>
      </c>
      <c r="AF43" s="206">
        <v>0</v>
      </c>
      <c r="AG43" s="206">
        <v>0</v>
      </c>
      <c r="AH43" s="206">
        <v>35.35</v>
      </c>
      <c r="AI43" s="206">
        <v>0</v>
      </c>
      <c r="AJ43" s="206">
        <v>0</v>
      </c>
      <c r="AK43" s="206">
        <v>2.6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1.35</v>
      </c>
      <c r="E44" s="206">
        <v>0</v>
      </c>
      <c r="F44" s="206">
        <v>0</v>
      </c>
      <c r="G44" s="206">
        <v>5.59</v>
      </c>
      <c r="H44" s="206">
        <v>0</v>
      </c>
      <c r="I44" s="206">
        <v>23.97</v>
      </c>
      <c r="J44" s="206">
        <v>0.28000000000000003</v>
      </c>
      <c r="K44" s="206">
        <v>6.31</v>
      </c>
      <c r="L44" s="206">
        <v>2.73</v>
      </c>
      <c r="M44" s="206">
        <v>0</v>
      </c>
      <c r="N44" s="206">
        <v>1.24</v>
      </c>
      <c r="O44" s="206">
        <v>2.08</v>
      </c>
      <c r="P44" s="206">
        <v>2.5499999999999998</v>
      </c>
      <c r="Q44" s="206">
        <v>0.23</v>
      </c>
      <c r="R44" s="206">
        <v>0.44</v>
      </c>
      <c r="S44" s="206">
        <v>0.28000000000000003</v>
      </c>
      <c r="T44" s="206">
        <v>0.56000000000000005</v>
      </c>
      <c r="U44" s="206">
        <v>11.53</v>
      </c>
      <c r="V44" s="206">
        <v>0.19</v>
      </c>
      <c r="W44" s="206">
        <v>0.41</v>
      </c>
      <c r="X44" s="206">
        <v>4.5199999999999996</v>
      </c>
      <c r="Y44" s="206">
        <v>0</v>
      </c>
      <c r="Z44" s="206">
        <v>2.62</v>
      </c>
      <c r="AA44" s="206">
        <v>0.85</v>
      </c>
      <c r="AB44" s="206">
        <v>0</v>
      </c>
      <c r="AC44" s="206">
        <v>0.71</v>
      </c>
      <c r="AD44" s="206">
        <v>6.82</v>
      </c>
      <c r="AE44" s="206">
        <v>0</v>
      </c>
      <c r="AF44" s="206">
        <v>0</v>
      </c>
      <c r="AG44" s="206">
        <v>0</v>
      </c>
      <c r="AH44" s="206">
        <v>35.35</v>
      </c>
      <c r="AI44" s="206">
        <v>0</v>
      </c>
      <c r="AJ44" s="206">
        <v>0</v>
      </c>
      <c r="AK44" s="206">
        <v>2.6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1.35</v>
      </c>
      <c r="E45" s="206">
        <v>0</v>
      </c>
      <c r="F45" s="206">
        <v>0</v>
      </c>
      <c r="G45" s="206">
        <v>5.59</v>
      </c>
      <c r="H45" s="206">
        <v>0</v>
      </c>
      <c r="I45" s="206">
        <v>23.97</v>
      </c>
      <c r="J45" s="206">
        <v>0.28000000000000003</v>
      </c>
      <c r="K45" s="206">
        <v>5.73</v>
      </c>
      <c r="L45" s="206">
        <v>2.95</v>
      </c>
      <c r="M45" s="206">
        <v>0</v>
      </c>
      <c r="N45" s="206">
        <v>1.24</v>
      </c>
      <c r="O45" s="206">
        <v>2.08</v>
      </c>
      <c r="P45" s="206">
        <v>2.5499999999999998</v>
      </c>
      <c r="Q45" s="206">
        <v>0.23</v>
      </c>
      <c r="R45" s="206">
        <v>0.44</v>
      </c>
      <c r="S45" s="206">
        <v>0.28000000000000003</v>
      </c>
      <c r="T45" s="206">
        <v>0.56000000000000005</v>
      </c>
      <c r="U45" s="206">
        <v>11.53</v>
      </c>
      <c r="V45" s="206">
        <v>0.19</v>
      </c>
      <c r="W45" s="206">
        <v>0.41</v>
      </c>
      <c r="X45" s="206">
        <v>4.5199999999999996</v>
      </c>
      <c r="Y45" s="206">
        <v>0</v>
      </c>
      <c r="Z45" s="206">
        <v>2.62</v>
      </c>
      <c r="AA45" s="206">
        <v>0.85</v>
      </c>
      <c r="AB45" s="206">
        <v>0</v>
      </c>
      <c r="AC45" s="206">
        <v>0.71</v>
      </c>
      <c r="AD45" s="206">
        <v>6.82</v>
      </c>
      <c r="AE45" s="206">
        <v>0</v>
      </c>
      <c r="AF45" s="206">
        <v>0</v>
      </c>
      <c r="AG45" s="206">
        <v>0</v>
      </c>
      <c r="AH45" s="206">
        <v>35.35</v>
      </c>
      <c r="AI45" s="206">
        <v>0</v>
      </c>
      <c r="AJ45" s="206">
        <v>0</v>
      </c>
      <c r="AK45" s="206">
        <v>2.6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1.35</v>
      </c>
      <c r="E46" s="206">
        <v>0</v>
      </c>
      <c r="F46" s="206">
        <v>0</v>
      </c>
      <c r="G46" s="206">
        <v>5.59</v>
      </c>
      <c r="H46" s="206">
        <v>0</v>
      </c>
      <c r="I46" s="206">
        <v>23.97</v>
      </c>
      <c r="J46" s="206">
        <v>0.28000000000000003</v>
      </c>
      <c r="K46" s="206">
        <v>5.16</v>
      </c>
      <c r="L46" s="206">
        <v>2.95</v>
      </c>
      <c r="M46" s="206">
        <v>0</v>
      </c>
      <c r="N46" s="206">
        <v>1.24</v>
      </c>
      <c r="O46" s="206">
        <v>2.08</v>
      </c>
      <c r="P46" s="206">
        <v>2.5499999999999998</v>
      </c>
      <c r="Q46" s="206">
        <v>0.23</v>
      </c>
      <c r="R46" s="206">
        <v>0.44</v>
      </c>
      <c r="S46" s="206">
        <v>0.28000000000000003</v>
      </c>
      <c r="T46" s="206">
        <v>0.56000000000000005</v>
      </c>
      <c r="U46" s="206">
        <v>11.53</v>
      </c>
      <c r="V46" s="206">
        <v>0.19</v>
      </c>
      <c r="W46" s="206">
        <v>0.41</v>
      </c>
      <c r="X46" s="206">
        <v>4.5199999999999996</v>
      </c>
      <c r="Y46" s="206">
        <v>0</v>
      </c>
      <c r="Z46" s="206">
        <v>2.62</v>
      </c>
      <c r="AA46" s="206">
        <v>0.85</v>
      </c>
      <c r="AB46" s="206">
        <v>0</v>
      </c>
      <c r="AC46" s="206">
        <v>0.71</v>
      </c>
      <c r="AD46" s="206">
        <v>6.82</v>
      </c>
      <c r="AE46" s="206">
        <v>0</v>
      </c>
      <c r="AF46" s="206">
        <v>0</v>
      </c>
      <c r="AG46" s="206">
        <v>0</v>
      </c>
      <c r="AH46" s="206">
        <v>35.35</v>
      </c>
      <c r="AI46" s="206">
        <v>0</v>
      </c>
      <c r="AJ46" s="206">
        <v>0</v>
      </c>
      <c r="AK46" s="206">
        <v>12.6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1.35</v>
      </c>
      <c r="E47" s="206">
        <v>0</v>
      </c>
      <c r="F47" s="206">
        <v>0</v>
      </c>
      <c r="G47" s="206">
        <v>5.59</v>
      </c>
      <c r="H47" s="206">
        <v>0</v>
      </c>
      <c r="I47" s="206">
        <v>23.97</v>
      </c>
      <c r="J47" s="206">
        <v>0.28000000000000003</v>
      </c>
      <c r="K47" s="206">
        <v>5.16</v>
      </c>
      <c r="L47" s="206">
        <v>2.95</v>
      </c>
      <c r="M47" s="206">
        <v>0</v>
      </c>
      <c r="N47" s="206">
        <v>1.24</v>
      </c>
      <c r="O47" s="206">
        <v>2.08</v>
      </c>
      <c r="P47" s="206">
        <v>2.5499999999999998</v>
      </c>
      <c r="Q47" s="206">
        <v>0.23</v>
      </c>
      <c r="R47" s="206">
        <v>0.44</v>
      </c>
      <c r="S47" s="206">
        <v>0.28000000000000003</v>
      </c>
      <c r="T47" s="206">
        <v>0.56000000000000005</v>
      </c>
      <c r="U47" s="206">
        <v>11.53</v>
      </c>
      <c r="V47" s="206">
        <v>0.19</v>
      </c>
      <c r="W47" s="206">
        <v>2.73</v>
      </c>
      <c r="X47" s="206">
        <v>14.24</v>
      </c>
      <c r="Y47" s="206">
        <v>0</v>
      </c>
      <c r="Z47" s="206">
        <v>2.62</v>
      </c>
      <c r="AA47" s="206">
        <v>0.85</v>
      </c>
      <c r="AB47" s="206">
        <v>0</v>
      </c>
      <c r="AC47" s="206">
        <v>0.71</v>
      </c>
      <c r="AD47" s="206">
        <v>6.82</v>
      </c>
      <c r="AE47" s="206">
        <v>0</v>
      </c>
      <c r="AF47" s="206">
        <v>0</v>
      </c>
      <c r="AG47" s="206">
        <v>0</v>
      </c>
      <c r="AH47" s="206">
        <v>35.35</v>
      </c>
      <c r="AI47" s="206">
        <v>0</v>
      </c>
      <c r="AJ47" s="206">
        <v>0</v>
      </c>
      <c r="AK47" s="206">
        <v>12.6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1.35</v>
      </c>
      <c r="E48" s="206">
        <v>0</v>
      </c>
      <c r="F48" s="206">
        <v>0</v>
      </c>
      <c r="G48" s="206">
        <v>5.59</v>
      </c>
      <c r="H48" s="206">
        <v>0</v>
      </c>
      <c r="I48" s="206">
        <v>23.97</v>
      </c>
      <c r="J48" s="206">
        <v>0.28000000000000003</v>
      </c>
      <c r="K48" s="206">
        <v>5.16</v>
      </c>
      <c r="L48" s="206">
        <v>2.95</v>
      </c>
      <c r="M48" s="206">
        <v>0</v>
      </c>
      <c r="N48" s="206">
        <v>1.24</v>
      </c>
      <c r="O48" s="206">
        <v>2.08</v>
      </c>
      <c r="P48" s="206">
        <v>2.5499999999999998</v>
      </c>
      <c r="Q48" s="206">
        <v>0.23</v>
      </c>
      <c r="R48" s="206">
        <v>0.44</v>
      </c>
      <c r="S48" s="206">
        <v>0.28000000000000003</v>
      </c>
      <c r="T48" s="206">
        <v>0.56000000000000005</v>
      </c>
      <c r="U48" s="206">
        <v>11.53</v>
      </c>
      <c r="V48" s="206">
        <v>0.19</v>
      </c>
      <c r="W48" s="206">
        <v>2.73</v>
      </c>
      <c r="X48" s="206">
        <v>14.24</v>
      </c>
      <c r="Y48" s="206">
        <v>0</v>
      </c>
      <c r="Z48" s="206">
        <v>2.62</v>
      </c>
      <c r="AA48" s="206">
        <v>0.85</v>
      </c>
      <c r="AB48" s="206">
        <v>0</v>
      </c>
      <c r="AC48" s="206">
        <v>0.71</v>
      </c>
      <c r="AD48" s="206">
        <v>6.82</v>
      </c>
      <c r="AE48" s="206">
        <v>0</v>
      </c>
      <c r="AF48" s="206">
        <v>0</v>
      </c>
      <c r="AG48" s="206">
        <v>0</v>
      </c>
      <c r="AH48" s="206">
        <v>35.35</v>
      </c>
      <c r="AI48" s="206">
        <v>0</v>
      </c>
      <c r="AJ48" s="206">
        <v>0</v>
      </c>
      <c r="AK48" s="206">
        <v>12.6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1.35</v>
      </c>
      <c r="E49" s="206">
        <v>0</v>
      </c>
      <c r="F49" s="206">
        <v>0</v>
      </c>
      <c r="G49" s="206">
        <v>5.59</v>
      </c>
      <c r="H49" s="206">
        <v>0</v>
      </c>
      <c r="I49" s="206">
        <v>23.97</v>
      </c>
      <c r="J49" s="206">
        <v>0.28000000000000003</v>
      </c>
      <c r="K49" s="206">
        <v>5.16</v>
      </c>
      <c r="L49" s="206">
        <v>2.95</v>
      </c>
      <c r="M49" s="206">
        <v>0</v>
      </c>
      <c r="N49" s="206">
        <v>1.24</v>
      </c>
      <c r="O49" s="206">
        <v>2.08</v>
      </c>
      <c r="P49" s="206">
        <v>2.5499999999999998</v>
      </c>
      <c r="Q49" s="206">
        <v>0.23</v>
      </c>
      <c r="R49" s="206">
        <v>0.44</v>
      </c>
      <c r="S49" s="206">
        <v>0.28000000000000003</v>
      </c>
      <c r="T49" s="206">
        <v>0.56000000000000005</v>
      </c>
      <c r="U49" s="206">
        <v>11.53</v>
      </c>
      <c r="V49" s="206">
        <v>0.19</v>
      </c>
      <c r="W49" s="206">
        <v>2.73</v>
      </c>
      <c r="X49" s="206">
        <v>14.24</v>
      </c>
      <c r="Y49" s="206">
        <v>0</v>
      </c>
      <c r="Z49" s="206">
        <v>2.62</v>
      </c>
      <c r="AA49" s="206">
        <v>0.85</v>
      </c>
      <c r="AB49" s="206">
        <v>0</v>
      </c>
      <c r="AC49" s="206">
        <v>0.71</v>
      </c>
      <c r="AD49" s="206">
        <v>6.82</v>
      </c>
      <c r="AE49" s="206">
        <v>0</v>
      </c>
      <c r="AF49" s="206">
        <v>0</v>
      </c>
      <c r="AG49" s="206">
        <v>0</v>
      </c>
      <c r="AH49" s="206">
        <v>35.35</v>
      </c>
      <c r="AI49" s="206">
        <v>0</v>
      </c>
      <c r="AJ49" s="206">
        <v>0</v>
      </c>
      <c r="AK49" s="206">
        <v>12.6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1.35</v>
      </c>
      <c r="E50" s="206">
        <v>0</v>
      </c>
      <c r="F50" s="206">
        <v>0</v>
      </c>
      <c r="G50" s="206">
        <v>5.59</v>
      </c>
      <c r="H50" s="206">
        <v>0</v>
      </c>
      <c r="I50" s="206">
        <v>24.25</v>
      </c>
      <c r="J50" s="206">
        <v>0.28000000000000003</v>
      </c>
      <c r="K50" s="206">
        <v>5.16</v>
      </c>
      <c r="L50" s="206">
        <v>2.95</v>
      </c>
      <c r="M50" s="206">
        <v>0</v>
      </c>
      <c r="N50" s="206">
        <v>1.24</v>
      </c>
      <c r="O50" s="206">
        <v>2.08</v>
      </c>
      <c r="P50" s="206">
        <v>2.5499999999999998</v>
      </c>
      <c r="Q50" s="206">
        <v>0.23</v>
      </c>
      <c r="R50" s="206">
        <v>0.44</v>
      </c>
      <c r="S50" s="206">
        <v>0.28000000000000003</v>
      </c>
      <c r="T50" s="206">
        <v>0.56000000000000005</v>
      </c>
      <c r="U50" s="206">
        <v>11.53</v>
      </c>
      <c r="V50" s="206">
        <v>0.19</v>
      </c>
      <c r="W50" s="206">
        <v>2.73</v>
      </c>
      <c r="X50" s="206">
        <v>14.24</v>
      </c>
      <c r="Y50" s="206">
        <v>0</v>
      </c>
      <c r="Z50" s="206">
        <v>2.62</v>
      </c>
      <c r="AA50" s="206">
        <v>0.85</v>
      </c>
      <c r="AB50" s="206">
        <v>0</v>
      </c>
      <c r="AC50" s="206">
        <v>-2.15</v>
      </c>
      <c r="AD50" s="206">
        <v>6.82</v>
      </c>
      <c r="AE50" s="206">
        <v>0</v>
      </c>
      <c r="AF50" s="206">
        <v>0</v>
      </c>
      <c r="AG50" s="206">
        <v>0</v>
      </c>
      <c r="AH50" s="206">
        <v>35.35</v>
      </c>
      <c r="AI50" s="206">
        <v>0</v>
      </c>
      <c r="AJ50" s="206">
        <v>0</v>
      </c>
      <c r="AK50" s="206">
        <v>10.039999999999999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1.35</v>
      </c>
      <c r="E51" s="206">
        <v>0</v>
      </c>
      <c r="F51" s="206">
        <v>0</v>
      </c>
      <c r="G51" s="206">
        <v>5.59</v>
      </c>
      <c r="H51" s="206">
        <v>0</v>
      </c>
      <c r="I51" s="206">
        <v>24.25</v>
      </c>
      <c r="J51" s="206">
        <v>0.28000000000000003</v>
      </c>
      <c r="K51" s="206">
        <v>5.58</v>
      </c>
      <c r="L51" s="206">
        <v>47.4</v>
      </c>
      <c r="M51" s="206">
        <v>0</v>
      </c>
      <c r="N51" s="206">
        <v>1.24</v>
      </c>
      <c r="O51" s="206">
        <v>2.08</v>
      </c>
      <c r="P51" s="206">
        <v>2.5499999999999998</v>
      </c>
      <c r="Q51" s="206">
        <v>0.23</v>
      </c>
      <c r="R51" s="206">
        <v>0.44</v>
      </c>
      <c r="S51" s="206">
        <v>0.28000000000000003</v>
      </c>
      <c r="T51" s="206">
        <v>0.56000000000000005</v>
      </c>
      <c r="U51" s="206">
        <v>11.53</v>
      </c>
      <c r="V51" s="206">
        <v>0.2</v>
      </c>
      <c r="W51" s="206">
        <v>0.41</v>
      </c>
      <c r="X51" s="206">
        <v>4.5199999999999996</v>
      </c>
      <c r="Y51" s="206">
        <v>0</v>
      </c>
      <c r="Z51" s="206">
        <v>2.62</v>
      </c>
      <c r="AA51" s="206">
        <v>0.85</v>
      </c>
      <c r="AB51" s="206">
        <v>0</v>
      </c>
      <c r="AC51" s="206">
        <v>0.71</v>
      </c>
      <c r="AD51" s="206">
        <v>6.82</v>
      </c>
      <c r="AE51" s="206">
        <v>0</v>
      </c>
      <c r="AF51" s="206">
        <v>0</v>
      </c>
      <c r="AG51" s="206">
        <v>0</v>
      </c>
      <c r="AH51" s="206">
        <v>35.35</v>
      </c>
      <c r="AI51" s="206">
        <v>0</v>
      </c>
      <c r="AJ51" s="206">
        <v>0</v>
      </c>
      <c r="AK51" s="206">
        <v>10.039999999999999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1.35</v>
      </c>
      <c r="E52" s="206">
        <v>0</v>
      </c>
      <c r="F52" s="206">
        <v>0</v>
      </c>
      <c r="G52" s="206">
        <v>5.59</v>
      </c>
      <c r="H52" s="206">
        <v>0</v>
      </c>
      <c r="I52" s="206">
        <v>24.25</v>
      </c>
      <c r="J52" s="206">
        <v>0.28000000000000003</v>
      </c>
      <c r="K52" s="206">
        <v>5.58</v>
      </c>
      <c r="L52" s="206">
        <v>47.46</v>
      </c>
      <c r="M52" s="206">
        <v>0</v>
      </c>
      <c r="N52" s="206">
        <v>1.24</v>
      </c>
      <c r="O52" s="206">
        <v>2.08</v>
      </c>
      <c r="P52" s="206">
        <v>2.5499999999999998</v>
      </c>
      <c r="Q52" s="206">
        <v>0.23</v>
      </c>
      <c r="R52" s="206">
        <v>0.44</v>
      </c>
      <c r="S52" s="206">
        <v>0.28000000000000003</v>
      </c>
      <c r="T52" s="206">
        <v>0.56000000000000005</v>
      </c>
      <c r="U52" s="206">
        <v>11.53</v>
      </c>
      <c r="V52" s="206">
        <v>0.2</v>
      </c>
      <c r="W52" s="206">
        <v>0.41</v>
      </c>
      <c r="X52" s="206">
        <v>4.5199999999999996</v>
      </c>
      <c r="Y52" s="206">
        <v>0</v>
      </c>
      <c r="Z52" s="206">
        <v>2.62</v>
      </c>
      <c r="AA52" s="206">
        <v>0.85</v>
      </c>
      <c r="AB52" s="206">
        <v>0</v>
      </c>
      <c r="AC52" s="206">
        <v>0.71</v>
      </c>
      <c r="AD52" s="206">
        <v>6.82</v>
      </c>
      <c r="AE52" s="206">
        <v>0</v>
      </c>
      <c r="AF52" s="206">
        <v>0</v>
      </c>
      <c r="AG52" s="206">
        <v>0</v>
      </c>
      <c r="AH52" s="206">
        <v>35.35</v>
      </c>
      <c r="AI52" s="206">
        <v>0</v>
      </c>
      <c r="AJ52" s="206">
        <v>0</v>
      </c>
      <c r="AK52" s="206">
        <v>10.039999999999999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1.35</v>
      </c>
      <c r="E53" s="206">
        <v>0</v>
      </c>
      <c r="F53" s="206">
        <v>0</v>
      </c>
      <c r="G53" s="206">
        <v>5.59</v>
      </c>
      <c r="H53" s="206">
        <v>0</v>
      </c>
      <c r="I53" s="206">
        <v>24.25</v>
      </c>
      <c r="J53" s="206">
        <v>0.28000000000000003</v>
      </c>
      <c r="K53" s="206">
        <v>46.77</v>
      </c>
      <c r="L53" s="206">
        <v>47.46</v>
      </c>
      <c r="M53" s="206">
        <v>0</v>
      </c>
      <c r="N53" s="206">
        <v>1.24</v>
      </c>
      <c r="O53" s="206">
        <v>2.08</v>
      </c>
      <c r="P53" s="206">
        <v>2.5499999999999998</v>
      </c>
      <c r="Q53" s="206">
        <v>0.23</v>
      </c>
      <c r="R53" s="206">
        <v>0.44</v>
      </c>
      <c r="S53" s="206">
        <v>0.28000000000000003</v>
      </c>
      <c r="T53" s="206">
        <v>0.56000000000000005</v>
      </c>
      <c r="U53" s="206">
        <v>11.53</v>
      </c>
      <c r="V53" s="206">
        <v>0.76</v>
      </c>
      <c r="W53" s="206">
        <v>0.41</v>
      </c>
      <c r="X53" s="206">
        <v>4.09</v>
      </c>
      <c r="Y53" s="206">
        <v>0</v>
      </c>
      <c r="Z53" s="206">
        <v>2.62</v>
      </c>
      <c r="AA53" s="206">
        <v>0.85</v>
      </c>
      <c r="AB53" s="206">
        <v>0</v>
      </c>
      <c r="AC53" s="206">
        <v>0.71</v>
      </c>
      <c r="AD53" s="206">
        <v>6.82</v>
      </c>
      <c r="AE53" s="206">
        <v>0</v>
      </c>
      <c r="AF53" s="206">
        <v>0</v>
      </c>
      <c r="AG53" s="206">
        <v>0</v>
      </c>
      <c r="AH53" s="206">
        <v>35.35</v>
      </c>
      <c r="AI53" s="206">
        <v>0</v>
      </c>
      <c r="AJ53" s="206">
        <v>0</v>
      </c>
      <c r="AK53" s="206">
        <v>10.039999999999999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1.35</v>
      </c>
      <c r="E54" s="206">
        <v>0</v>
      </c>
      <c r="F54" s="206">
        <v>0</v>
      </c>
      <c r="G54" s="206">
        <v>5.59</v>
      </c>
      <c r="H54" s="206">
        <v>0</v>
      </c>
      <c r="I54" s="206">
        <v>24.25</v>
      </c>
      <c r="J54" s="206">
        <v>0.28000000000000003</v>
      </c>
      <c r="K54" s="206">
        <v>46.77</v>
      </c>
      <c r="L54" s="206">
        <v>47.25</v>
      </c>
      <c r="M54" s="206">
        <v>0</v>
      </c>
      <c r="N54" s="206">
        <v>1.24</v>
      </c>
      <c r="O54" s="206">
        <v>2.08</v>
      </c>
      <c r="P54" s="206">
        <v>2.5499999999999998</v>
      </c>
      <c r="Q54" s="206">
        <v>0.23</v>
      </c>
      <c r="R54" s="206">
        <v>0.44</v>
      </c>
      <c r="S54" s="206">
        <v>0.28000000000000003</v>
      </c>
      <c r="T54" s="206">
        <v>0.56000000000000005</v>
      </c>
      <c r="U54" s="206">
        <v>11.53</v>
      </c>
      <c r="V54" s="206">
        <v>0.76</v>
      </c>
      <c r="W54" s="206">
        <v>0.41</v>
      </c>
      <c r="X54" s="206">
        <v>4.09</v>
      </c>
      <c r="Y54" s="206">
        <v>0</v>
      </c>
      <c r="Z54" s="206">
        <v>2.62</v>
      </c>
      <c r="AA54" s="206">
        <v>0.85</v>
      </c>
      <c r="AB54" s="206">
        <v>0</v>
      </c>
      <c r="AC54" s="206">
        <v>0.71</v>
      </c>
      <c r="AD54" s="206">
        <v>6.82</v>
      </c>
      <c r="AE54" s="206">
        <v>0</v>
      </c>
      <c r="AF54" s="206">
        <v>0</v>
      </c>
      <c r="AG54" s="206">
        <v>0</v>
      </c>
      <c r="AH54" s="206">
        <v>35.35</v>
      </c>
      <c r="AI54" s="206">
        <v>0</v>
      </c>
      <c r="AJ54" s="206">
        <v>0</v>
      </c>
      <c r="AK54" s="206">
        <v>10.039999999999999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1.35</v>
      </c>
      <c r="E55" s="206">
        <v>0</v>
      </c>
      <c r="F55" s="206">
        <v>0</v>
      </c>
      <c r="G55" s="206">
        <v>5.59</v>
      </c>
      <c r="H55" s="206">
        <v>0</v>
      </c>
      <c r="I55" s="206">
        <v>24.25</v>
      </c>
      <c r="J55" s="206">
        <v>0.28000000000000003</v>
      </c>
      <c r="K55" s="206">
        <v>46.77</v>
      </c>
      <c r="L55" s="206">
        <v>33.729999999999997</v>
      </c>
      <c r="M55" s="206">
        <v>0</v>
      </c>
      <c r="N55" s="206">
        <v>1.24</v>
      </c>
      <c r="O55" s="206">
        <v>2.08</v>
      </c>
      <c r="P55" s="206">
        <v>2.5499999999999998</v>
      </c>
      <c r="Q55" s="206">
        <v>0.23</v>
      </c>
      <c r="R55" s="206">
        <v>0.44</v>
      </c>
      <c r="S55" s="206">
        <v>0.28000000000000003</v>
      </c>
      <c r="T55" s="206">
        <v>0.56000000000000005</v>
      </c>
      <c r="U55" s="206">
        <v>11.53</v>
      </c>
      <c r="V55" s="206">
        <v>0.76</v>
      </c>
      <c r="W55" s="206">
        <v>0.41</v>
      </c>
      <c r="X55" s="206">
        <v>2.97</v>
      </c>
      <c r="Y55" s="206">
        <v>0</v>
      </c>
      <c r="Z55" s="206">
        <v>2.62</v>
      </c>
      <c r="AA55" s="206">
        <v>0.85</v>
      </c>
      <c r="AB55" s="206">
        <v>0</v>
      </c>
      <c r="AC55" s="206">
        <v>0.71</v>
      </c>
      <c r="AD55" s="206">
        <v>6.82</v>
      </c>
      <c r="AE55" s="206">
        <v>0</v>
      </c>
      <c r="AF55" s="206">
        <v>0</v>
      </c>
      <c r="AG55" s="206">
        <v>25.71</v>
      </c>
      <c r="AH55" s="206">
        <v>0</v>
      </c>
      <c r="AI55" s="206">
        <v>29.73</v>
      </c>
      <c r="AJ55" s="206">
        <v>0</v>
      </c>
      <c r="AK55" s="206">
        <v>10.039999999999999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1.35</v>
      </c>
      <c r="E56" s="206">
        <v>0</v>
      </c>
      <c r="F56" s="206">
        <v>0</v>
      </c>
      <c r="G56" s="206">
        <v>5.59</v>
      </c>
      <c r="H56" s="206">
        <v>0</v>
      </c>
      <c r="I56" s="206">
        <v>24.25</v>
      </c>
      <c r="J56" s="206">
        <v>0.28000000000000003</v>
      </c>
      <c r="K56" s="206">
        <v>47.11</v>
      </c>
      <c r="L56" s="206">
        <v>47.25</v>
      </c>
      <c r="M56" s="206">
        <v>0</v>
      </c>
      <c r="N56" s="206">
        <v>1.24</v>
      </c>
      <c r="O56" s="206">
        <v>2.08</v>
      </c>
      <c r="P56" s="206">
        <v>2.5499999999999998</v>
      </c>
      <c r="Q56" s="206">
        <v>4.5199999999999996</v>
      </c>
      <c r="R56" s="206">
        <v>5.81</v>
      </c>
      <c r="S56" s="206">
        <v>3.74</v>
      </c>
      <c r="T56" s="206">
        <v>0.56000000000000005</v>
      </c>
      <c r="U56" s="206">
        <v>11.53</v>
      </c>
      <c r="V56" s="206">
        <v>0.76</v>
      </c>
      <c r="W56" s="206">
        <v>0.41</v>
      </c>
      <c r="X56" s="206">
        <v>2.97</v>
      </c>
      <c r="Y56" s="206">
        <v>0</v>
      </c>
      <c r="Z56" s="206">
        <v>2.62</v>
      </c>
      <c r="AA56" s="206">
        <v>0.85</v>
      </c>
      <c r="AB56" s="206">
        <v>0</v>
      </c>
      <c r="AC56" s="206">
        <v>0.92</v>
      </c>
      <c r="AD56" s="206">
        <v>6.82</v>
      </c>
      <c r="AE56" s="206">
        <v>0</v>
      </c>
      <c r="AF56" s="206">
        <v>0</v>
      </c>
      <c r="AG56" s="206">
        <v>25.71</v>
      </c>
      <c r="AH56" s="206">
        <v>0</v>
      </c>
      <c r="AI56" s="206">
        <v>29.73</v>
      </c>
      <c r="AJ56" s="206">
        <v>0</v>
      </c>
      <c r="AK56" s="206">
        <v>10.039999999999999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1.35</v>
      </c>
      <c r="E57" s="206">
        <v>0</v>
      </c>
      <c r="F57" s="206">
        <v>0</v>
      </c>
      <c r="G57" s="206">
        <v>5.59</v>
      </c>
      <c r="H57" s="206">
        <v>0</v>
      </c>
      <c r="I57" s="206">
        <v>24.25</v>
      </c>
      <c r="J57" s="206">
        <v>0.28000000000000003</v>
      </c>
      <c r="K57" s="206">
        <v>47.11</v>
      </c>
      <c r="L57" s="206">
        <v>47.25</v>
      </c>
      <c r="M57" s="206">
        <v>0</v>
      </c>
      <c r="N57" s="206">
        <v>1.24</v>
      </c>
      <c r="O57" s="206">
        <v>2.08</v>
      </c>
      <c r="P57" s="206">
        <v>2.5499999999999998</v>
      </c>
      <c r="Q57" s="206">
        <v>4.5199999999999996</v>
      </c>
      <c r="R57" s="206">
        <v>5.81</v>
      </c>
      <c r="S57" s="206">
        <v>3.74</v>
      </c>
      <c r="T57" s="206">
        <v>0.56000000000000005</v>
      </c>
      <c r="U57" s="206">
        <v>11.53</v>
      </c>
      <c r="V57" s="206">
        <v>0.76</v>
      </c>
      <c r="W57" s="206">
        <v>0.41</v>
      </c>
      <c r="X57" s="206">
        <v>2.97</v>
      </c>
      <c r="Y57" s="206">
        <v>0</v>
      </c>
      <c r="Z57" s="206">
        <v>2.62</v>
      </c>
      <c r="AA57" s="206">
        <v>0.85</v>
      </c>
      <c r="AB57" s="206">
        <v>0</v>
      </c>
      <c r="AC57" s="206">
        <v>0.92</v>
      </c>
      <c r="AD57" s="206">
        <v>6.82</v>
      </c>
      <c r="AE57" s="206">
        <v>0</v>
      </c>
      <c r="AF57" s="206">
        <v>0</v>
      </c>
      <c r="AG57" s="206">
        <v>25.71</v>
      </c>
      <c r="AH57" s="206">
        <v>0</v>
      </c>
      <c r="AI57" s="206">
        <v>29.73</v>
      </c>
      <c r="AJ57" s="206">
        <v>0</v>
      </c>
      <c r="AK57" s="206">
        <v>10.039999999999999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1.35</v>
      </c>
      <c r="E58" s="206">
        <v>0</v>
      </c>
      <c r="F58" s="206">
        <v>0</v>
      </c>
      <c r="G58" s="206">
        <v>5.59</v>
      </c>
      <c r="H58" s="206">
        <v>0</v>
      </c>
      <c r="I58" s="206">
        <v>24.25</v>
      </c>
      <c r="J58" s="206">
        <v>0.28000000000000003</v>
      </c>
      <c r="K58" s="206">
        <v>47.11</v>
      </c>
      <c r="L58" s="206">
        <v>47.25</v>
      </c>
      <c r="M58" s="206">
        <v>0</v>
      </c>
      <c r="N58" s="206">
        <v>1.24</v>
      </c>
      <c r="O58" s="206">
        <v>2.08</v>
      </c>
      <c r="P58" s="206">
        <v>2.5499999999999998</v>
      </c>
      <c r="Q58" s="206">
        <v>4.5199999999999996</v>
      </c>
      <c r="R58" s="206">
        <v>5.81</v>
      </c>
      <c r="S58" s="206">
        <v>3.74</v>
      </c>
      <c r="T58" s="206">
        <v>0.56000000000000005</v>
      </c>
      <c r="U58" s="206">
        <v>11.53</v>
      </c>
      <c r="V58" s="206">
        <v>0.76</v>
      </c>
      <c r="W58" s="206">
        <v>0.41</v>
      </c>
      <c r="X58" s="206">
        <v>2.97</v>
      </c>
      <c r="Y58" s="206">
        <v>0</v>
      </c>
      <c r="Z58" s="206">
        <v>2.62</v>
      </c>
      <c r="AA58" s="206">
        <v>0.85</v>
      </c>
      <c r="AB58" s="206">
        <v>0</v>
      </c>
      <c r="AC58" s="206">
        <v>0.92</v>
      </c>
      <c r="AD58" s="206">
        <v>6.82</v>
      </c>
      <c r="AE58" s="206">
        <v>0</v>
      </c>
      <c r="AF58" s="206">
        <v>0</v>
      </c>
      <c r="AG58" s="206">
        <v>25.71</v>
      </c>
      <c r="AH58" s="206">
        <v>0</v>
      </c>
      <c r="AI58" s="206">
        <v>29.73</v>
      </c>
      <c r="AJ58" s="206">
        <v>0</v>
      </c>
      <c r="AK58" s="206">
        <v>10.039999999999999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1.35</v>
      </c>
      <c r="E59" s="206">
        <v>0</v>
      </c>
      <c r="F59" s="206">
        <v>0</v>
      </c>
      <c r="G59" s="206">
        <v>5.59</v>
      </c>
      <c r="H59" s="206">
        <v>0</v>
      </c>
      <c r="I59" s="206">
        <v>24.25</v>
      </c>
      <c r="J59" s="206">
        <v>0.28000000000000003</v>
      </c>
      <c r="K59" s="206">
        <v>47.11</v>
      </c>
      <c r="L59" s="206">
        <v>47.25</v>
      </c>
      <c r="M59" s="206">
        <v>0</v>
      </c>
      <c r="N59" s="206">
        <v>1.24</v>
      </c>
      <c r="O59" s="206">
        <v>2.08</v>
      </c>
      <c r="P59" s="206">
        <v>2.5499999999999998</v>
      </c>
      <c r="Q59" s="206">
        <v>4.5199999999999996</v>
      </c>
      <c r="R59" s="206">
        <v>5.81</v>
      </c>
      <c r="S59" s="206">
        <v>3.74</v>
      </c>
      <c r="T59" s="206">
        <v>0.56000000000000005</v>
      </c>
      <c r="U59" s="206">
        <v>11.53</v>
      </c>
      <c r="V59" s="206">
        <v>0.76</v>
      </c>
      <c r="W59" s="206">
        <v>0.41</v>
      </c>
      <c r="X59" s="206">
        <v>4.09</v>
      </c>
      <c r="Y59" s="206">
        <v>0</v>
      </c>
      <c r="Z59" s="206">
        <v>2.62</v>
      </c>
      <c r="AA59" s="206">
        <v>0.85</v>
      </c>
      <c r="AB59" s="206">
        <v>0</v>
      </c>
      <c r="AC59" s="206">
        <v>0.92</v>
      </c>
      <c r="AD59" s="206">
        <v>6.82</v>
      </c>
      <c r="AE59" s="206">
        <v>0</v>
      </c>
      <c r="AF59" s="206">
        <v>0</v>
      </c>
      <c r="AG59" s="206">
        <v>25.71</v>
      </c>
      <c r="AH59" s="206">
        <v>0</v>
      </c>
      <c r="AI59" s="206">
        <v>29.73</v>
      </c>
      <c r="AJ59" s="206">
        <v>0</v>
      </c>
      <c r="AK59" s="206">
        <v>10.039999999999999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1.35</v>
      </c>
      <c r="E60" s="206">
        <v>0</v>
      </c>
      <c r="F60" s="206">
        <v>0</v>
      </c>
      <c r="G60" s="206">
        <v>5.59</v>
      </c>
      <c r="H60" s="206">
        <v>0</v>
      </c>
      <c r="I60" s="206">
        <v>24.25</v>
      </c>
      <c r="J60" s="206">
        <v>0.28000000000000003</v>
      </c>
      <c r="K60" s="206">
        <v>47.11</v>
      </c>
      <c r="L60" s="206">
        <v>47.25</v>
      </c>
      <c r="M60" s="206">
        <v>0</v>
      </c>
      <c r="N60" s="206">
        <v>1.24</v>
      </c>
      <c r="O60" s="206">
        <v>2.08</v>
      </c>
      <c r="P60" s="206">
        <v>2.5499999999999998</v>
      </c>
      <c r="Q60" s="206">
        <v>4.5199999999999996</v>
      </c>
      <c r="R60" s="206">
        <v>5.81</v>
      </c>
      <c r="S60" s="206">
        <v>3.74</v>
      </c>
      <c r="T60" s="206">
        <v>0.56000000000000005</v>
      </c>
      <c r="U60" s="206">
        <v>11.53</v>
      </c>
      <c r="V60" s="206">
        <v>0.76</v>
      </c>
      <c r="W60" s="206">
        <v>0.41</v>
      </c>
      <c r="X60" s="206">
        <v>14.24</v>
      </c>
      <c r="Y60" s="206">
        <v>0</v>
      </c>
      <c r="Z60" s="206">
        <v>2.62</v>
      </c>
      <c r="AA60" s="206">
        <v>0.85</v>
      </c>
      <c r="AB60" s="206">
        <v>0</v>
      </c>
      <c r="AC60" s="206">
        <v>0.92</v>
      </c>
      <c r="AD60" s="206">
        <v>6.82</v>
      </c>
      <c r="AE60" s="206">
        <v>0</v>
      </c>
      <c r="AF60" s="206">
        <v>0</v>
      </c>
      <c r="AG60" s="206">
        <v>25.71</v>
      </c>
      <c r="AH60" s="206">
        <v>0</v>
      </c>
      <c r="AI60" s="206">
        <v>29.73</v>
      </c>
      <c r="AJ60" s="206">
        <v>0</v>
      </c>
      <c r="AK60" s="206">
        <v>10.039999999999999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1.35</v>
      </c>
      <c r="E61" s="206">
        <v>0</v>
      </c>
      <c r="F61" s="206">
        <v>0</v>
      </c>
      <c r="G61" s="206">
        <v>5.59</v>
      </c>
      <c r="H61" s="206">
        <v>0</v>
      </c>
      <c r="I61" s="206">
        <v>24.25</v>
      </c>
      <c r="J61" s="206">
        <v>0.28000000000000003</v>
      </c>
      <c r="K61" s="206">
        <v>47.11</v>
      </c>
      <c r="L61" s="206">
        <v>47.25</v>
      </c>
      <c r="M61" s="206">
        <v>0</v>
      </c>
      <c r="N61" s="206">
        <v>1.24</v>
      </c>
      <c r="O61" s="206">
        <v>2.08</v>
      </c>
      <c r="P61" s="206">
        <v>2.5499999999999998</v>
      </c>
      <c r="Q61" s="206">
        <v>4.5199999999999996</v>
      </c>
      <c r="R61" s="206">
        <v>5.81</v>
      </c>
      <c r="S61" s="206">
        <v>3.74</v>
      </c>
      <c r="T61" s="206">
        <v>0.56000000000000005</v>
      </c>
      <c r="U61" s="206">
        <v>11.53</v>
      </c>
      <c r="V61" s="206">
        <v>0.2</v>
      </c>
      <c r="W61" s="206">
        <v>0.41</v>
      </c>
      <c r="X61" s="206">
        <v>2.97</v>
      </c>
      <c r="Y61" s="206">
        <v>0</v>
      </c>
      <c r="Z61" s="206">
        <v>2.62</v>
      </c>
      <c r="AA61" s="206">
        <v>0.85</v>
      </c>
      <c r="AB61" s="206">
        <v>0</v>
      </c>
      <c r="AC61" s="206">
        <v>0.92</v>
      </c>
      <c r="AD61" s="206">
        <v>6.82</v>
      </c>
      <c r="AE61" s="206">
        <v>0</v>
      </c>
      <c r="AF61" s="206">
        <v>0</v>
      </c>
      <c r="AG61" s="206">
        <v>25.71</v>
      </c>
      <c r="AH61" s="206">
        <v>0</v>
      </c>
      <c r="AI61" s="206">
        <v>29.73</v>
      </c>
      <c r="AJ61" s="206">
        <v>0</v>
      </c>
      <c r="AK61" s="206">
        <v>10.039999999999999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1.35</v>
      </c>
      <c r="E62" s="206">
        <v>0</v>
      </c>
      <c r="F62" s="206">
        <v>0</v>
      </c>
      <c r="G62" s="206">
        <v>5.59</v>
      </c>
      <c r="H62" s="206">
        <v>0</v>
      </c>
      <c r="I62" s="206">
        <v>24.25</v>
      </c>
      <c r="J62" s="206">
        <v>0.28000000000000003</v>
      </c>
      <c r="K62" s="206">
        <v>47.11</v>
      </c>
      <c r="L62" s="206">
        <v>47.25</v>
      </c>
      <c r="M62" s="206">
        <v>0</v>
      </c>
      <c r="N62" s="206">
        <v>1.24</v>
      </c>
      <c r="O62" s="206">
        <v>2.08</v>
      </c>
      <c r="P62" s="206">
        <v>2.5499999999999998</v>
      </c>
      <c r="Q62" s="206">
        <v>4.5199999999999996</v>
      </c>
      <c r="R62" s="206">
        <v>5.81</v>
      </c>
      <c r="S62" s="206">
        <v>3.74</v>
      </c>
      <c r="T62" s="206">
        <v>0.56000000000000005</v>
      </c>
      <c r="U62" s="206">
        <v>11.53</v>
      </c>
      <c r="V62" s="206">
        <v>0.2</v>
      </c>
      <c r="W62" s="206">
        <v>0.41</v>
      </c>
      <c r="X62" s="206">
        <v>2.97</v>
      </c>
      <c r="Y62" s="206">
        <v>0</v>
      </c>
      <c r="Z62" s="206">
        <v>2.62</v>
      </c>
      <c r="AA62" s="206">
        <v>0.85</v>
      </c>
      <c r="AB62" s="206">
        <v>0</v>
      </c>
      <c r="AC62" s="206">
        <v>0.92</v>
      </c>
      <c r="AD62" s="206">
        <v>6.82</v>
      </c>
      <c r="AE62" s="206">
        <v>0</v>
      </c>
      <c r="AF62" s="206">
        <v>0</v>
      </c>
      <c r="AG62" s="206">
        <v>25.71</v>
      </c>
      <c r="AH62" s="206">
        <v>0</v>
      </c>
      <c r="AI62" s="206">
        <v>29.73</v>
      </c>
      <c r="AJ62" s="206">
        <v>0</v>
      </c>
      <c r="AK62" s="206">
        <v>10.039999999999999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1.35</v>
      </c>
      <c r="E63" s="206">
        <v>0</v>
      </c>
      <c r="F63" s="206">
        <v>0</v>
      </c>
      <c r="G63" s="206">
        <v>5.59</v>
      </c>
      <c r="H63" s="206">
        <v>0</v>
      </c>
      <c r="I63" s="206">
        <v>24.25</v>
      </c>
      <c r="J63" s="206">
        <v>0.28000000000000003</v>
      </c>
      <c r="K63" s="206">
        <v>47.11</v>
      </c>
      <c r="L63" s="206">
        <v>47.25</v>
      </c>
      <c r="M63" s="206">
        <v>0</v>
      </c>
      <c r="N63" s="206">
        <v>1.24</v>
      </c>
      <c r="O63" s="206">
        <v>2.08</v>
      </c>
      <c r="P63" s="206">
        <v>2.5499999999999998</v>
      </c>
      <c r="Q63" s="206">
        <v>4.5199999999999996</v>
      </c>
      <c r="R63" s="206">
        <v>5.81</v>
      </c>
      <c r="S63" s="206">
        <v>3.74</v>
      </c>
      <c r="T63" s="206">
        <v>0.56000000000000005</v>
      </c>
      <c r="U63" s="206">
        <v>11.53</v>
      </c>
      <c r="V63" s="206">
        <v>0.2</v>
      </c>
      <c r="W63" s="206">
        <v>0.41</v>
      </c>
      <c r="X63" s="206">
        <v>2.97</v>
      </c>
      <c r="Y63" s="206">
        <v>0</v>
      </c>
      <c r="Z63" s="206">
        <v>2.62</v>
      </c>
      <c r="AA63" s="206">
        <v>0.85</v>
      </c>
      <c r="AB63" s="206">
        <v>0</v>
      </c>
      <c r="AC63" s="206">
        <v>0.92</v>
      </c>
      <c r="AD63" s="206">
        <v>6.82</v>
      </c>
      <c r="AE63" s="206">
        <v>0</v>
      </c>
      <c r="AF63" s="206">
        <v>0</v>
      </c>
      <c r="AG63" s="206">
        <v>25.71</v>
      </c>
      <c r="AH63" s="206">
        <v>0</v>
      </c>
      <c r="AI63" s="206">
        <v>29.73</v>
      </c>
      <c r="AJ63" s="206">
        <v>0</v>
      </c>
      <c r="AK63" s="206">
        <v>10.039999999999999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1.35</v>
      </c>
      <c r="E64" s="206">
        <v>0</v>
      </c>
      <c r="F64" s="206">
        <v>0</v>
      </c>
      <c r="G64" s="206">
        <v>5.59</v>
      </c>
      <c r="H64" s="206">
        <v>0</v>
      </c>
      <c r="I64" s="206">
        <v>24.25</v>
      </c>
      <c r="J64" s="206">
        <v>0.28000000000000003</v>
      </c>
      <c r="K64" s="206">
        <v>47.11</v>
      </c>
      <c r="L64" s="206">
        <v>47.25</v>
      </c>
      <c r="M64" s="206">
        <v>0</v>
      </c>
      <c r="N64" s="206">
        <v>1.24</v>
      </c>
      <c r="O64" s="206">
        <v>2.08</v>
      </c>
      <c r="P64" s="206">
        <v>2.5499999999999998</v>
      </c>
      <c r="Q64" s="206">
        <v>4.5199999999999996</v>
      </c>
      <c r="R64" s="206">
        <v>5.81</v>
      </c>
      <c r="S64" s="206">
        <v>3.74</v>
      </c>
      <c r="T64" s="206">
        <v>0.56000000000000005</v>
      </c>
      <c r="U64" s="206">
        <v>11.53</v>
      </c>
      <c r="V64" s="206">
        <v>0.2</v>
      </c>
      <c r="W64" s="206">
        <v>0.41</v>
      </c>
      <c r="X64" s="206">
        <v>2.97</v>
      </c>
      <c r="Y64" s="206">
        <v>0</v>
      </c>
      <c r="Z64" s="206">
        <v>2.62</v>
      </c>
      <c r="AA64" s="206">
        <v>0.85</v>
      </c>
      <c r="AB64" s="206">
        <v>0</v>
      </c>
      <c r="AC64" s="206">
        <v>0.92</v>
      </c>
      <c r="AD64" s="206">
        <v>6.82</v>
      </c>
      <c r="AE64" s="206">
        <v>0</v>
      </c>
      <c r="AF64" s="206">
        <v>0</v>
      </c>
      <c r="AG64" s="206">
        <v>25.71</v>
      </c>
      <c r="AH64" s="206">
        <v>0</v>
      </c>
      <c r="AI64" s="206">
        <v>29.73</v>
      </c>
      <c r="AJ64" s="206">
        <v>0</v>
      </c>
      <c r="AK64" s="206">
        <v>10.039999999999999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1.35</v>
      </c>
      <c r="E65" s="206">
        <v>0</v>
      </c>
      <c r="F65" s="206">
        <v>0</v>
      </c>
      <c r="G65" s="206">
        <v>5.59</v>
      </c>
      <c r="H65" s="206">
        <v>0</v>
      </c>
      <c r="I65" s="206">
        <v>24.25</v>
      </c>
      <c r="J65" s="206">
        <v>0.28000000000000003</v>
      </c>
      <c r="K65" s="206">
        <v>47.11</v>
      </c>
      <c r="L65" s="206">
        <v>47.25</v>
      </c>
      <c r="M65" s="206">
        <v>0</v>
      </c>
      <c r="N65" s="206">
        <v>1.24</v>
      </c>
      <c r="O65" s="206">
        <v>2.08</v>
      </c>
      <c r="P65" s="206">
        <v>2.5499999999999998</v>
      </c>
      <c r="Q65" s="206">
        <v>4.5199999999999996</v>
      </c>
      <c r="R65" s="206">
        <v>5.81</v>
      </c>
      <c r="S65" s="206">
        <v>3.74</v>
      </c>
      <c r="T65" s="206">
        <v>0.56000000000000005</v>
      </c>
      <c r="U65" s="206">
        <v>11.53</v>
      </c>
      <c r="V65" s="206">
        <v>0.2</v>
      </c>
      <c r="W65" s="206">
        <v>0.66</v>
      </c>
      <c r="X65" s="206">
        <v>2.97</v>
      </c>
      <c r="Y65" s="206">
        <v>0</v>
      </c>
      <c r="Z65" s="206">
        <v>2.62</v>
      </c>
      <c r="AA65" s="206">
        <v>0.85</v>
      </c>
      <c r="AB65" s="206">
        <v>0</v>
      </c>
      <c r="AC65" s="206">
        <v>0.92</v>
      </c>
      <c r="AD65" s="206">
        <v>6.82</v>
      </c>
      <c r="AE65" s="206">
        <v>0</v>
      </c>
      <c r="AF65" s="206">
        <v>0</v>
      </c>
      <c r="AG65" s="206">
        <v>25.71</v>
      </c>
      <c r="AH65" s="206">
        <v>0</v>
      </c>
      <c r="AI65" s="206">
        <v>29.73</v>
      </c>
      <c r="AJ65" s="206">
        <v>0</v>
      </c>
      <c r="AK65" s="206">
        <v>10.039999999999999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1.35</v>
      </c>
      <c r="E66" s="206">
        <v>0</v>
      </c>
      <c r="F66" s="206">
        <v>0</v>
      </c>
      <c r="G66" s="206">
        <v>5.59</v>
      </c>
      <c r="H66" s="206">
        <v>0</v>
      </c>
      <c r="I66" s="206">
        <v>24.25</v>
      </c>
      <c r="J66" s="206">
        <v>0.28000000000000003</v>
      </c>
      <c r="K66" s="206">
        <v>47.11</v>
      </c>
      <c r="L66" s="206">
        <v>47.25</v>
      </c>
      <c r="M66" s="206">
        <v>0</v>
      </c>
      <c r="N66" s="206">
        <v>1.24</v>
      </c>
      <c r="O66" s="206">
        <v>2.08</v>
      </c>
      <c r="P66" s="206">
        <v>2.5499999999999998</v>
      </c>
      <c r="Q66" s="206">
        <v>4.5199999999999996</v>
      </c>
      <c r="R66" s="206">
        <v>5.81</v>
      </c>
      <c r="S66" s="206">
        <v>3.74</v>
      </c>
      <c r="T66" s="206">
        <v>0.56000000000000005</v>
      </c>
      <c r="U66" s="206">
        <v>11.53</v>
      </c>
      <c r="V66" s="206">
        <v>0.2</v>
      </c>
      <c r="W66" s="206">
        <v>0.66</v>
      </c>
      <c r="X66" s="206">
        <v>2.97</v>
      </c>
      <c r="Y66" s="206">
        <v>0</v>
      </c>
      <c r="Z66" s="206">
        <v>2.62</v>
      </c>
      <c r="AA66" s="206">
        <v>0.85</v>
      </c>
      <c r="AB66" s="206">
        <v>0</v>
      </c>
      <c r="AC66" s="206">
        <v>0.92</v>
      </c>
      <c r="AD66" s="206">
        <v>6.82</v>
      </c>
      <c r="AE66" s="206">
        <v>0</v>
      </c>
      <c r="AF66" s="206">
        <v>0</v>
      </c>
      <c r="AG66" s="206">
        <v>25.71</v>
      </c>
      <c r="AH66" s="206">
        <v>0</v>
      </c>
      <c r="AI66" s="206">
        <v>29.73</v>
      </c>
      <c r="AJ66" s="206">
        <v>0</v>
      </c>
      <c r="AK66" s="206">
        <v>10.039999999999999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1.35</v>
      </c>
      <c r="E67" s="206">
        <v>0</v>
      </c>
      <c r="F67" s="206">
        <v>0</v>
      </c>
      <c r="G67" s="206">
        <v>5.59</v>
      </c>
      <c r="H67" s="206">
        <v>0</v>
      </c>
      <c r="I67" s="206">
        <v>24.25</v>
      </c>
      <c r="J67" s="206">
        <v>0.28000000000000003</v>
      </c>
      <c r="K67" s="206">
        <v>39.76</v>
      </c>
      <c r="L67" s="206">
        <v>3.56</v>
      </c>
      <c r="M67" s="206">
        <v>0</v>
      </c>
      <c r="N67" s="206">
        <v>1.24</v>
      </c>
      <c r="O67" s="206">
        <v>2.08</v>
      </c>
      <c r="P67" s="206">
        <v>2.5499999999999998</v>
      </c>
      <c r="Q67" s="206">
        <v>0.23</v>
      </c>
      <c r="R67" s="206">
        <v>0.44</v>
      </c>
      <c r="S67" s="206">
        <v>0.59</v>
      </c>
      <c r="T67" s="206">
        <v>0.56000000000000005</v>
      </c>
      <c r="U67" s="206">
        <v>11.53</v>
      </c>
      <c r="V67" s="206">
        <v>0.2</v>
      </c>
      <c r="W67" s="206">
        <v>0.71</v>
      </c>
      <c r="X67" s="206">
        <v>14.24</v>
      </c>
      <c r="Y67" s="206">
        <v>0</v>
      </c>
      <c r="Z67" s="206">
        <v>1.62</v>
      </c>
      <c r="AA67" s="206">
        <v>0.85</v>
      </c>
      <c r="AB67" s="206">
        <v>0</v>
      </c>
      <c r="AC67" s="206">
        <v>0.92</v>
      </c>
      <c r="AD67" s="206">
        <v>6.82</v>
      </c>
      <c r="AE67" s="206">
        <v>0</v>
      </c>
      <c r="AF67" s="206">
        <v>0</v>
      </c>
      <c r="AG67" s="206">
        <v>25.71</v>
      </c>
      <c r="AH67" s="206">
        <v>0</v>
      </c>
      <c r="AI67" s="206">
        <v>29.73</v>
      </c>
      <c r="AJ67" s="206">
        <v>0</v>
      </c>
      <c r="AK67" s="206">
        <v>11.32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1.35</v>
      </c>
      <c r="E68" s="206">
        <v>0</v>
      </c>
      <c r="F68" s="206">
        <v>0</v>
      </c>
      <c r="G68" s="206">
        <v>5.59</v>
      </c>
      <c r="H68" s="206">
        <v>0</v>
      </c>
      <c r="I68" s="206">
        <v>24.25</v>
      </c>
      <c r="J68" s="206">
        <v>0.28000000000000003</v>
      </c>
      <c r="K68" s="206">
        <v>45.93</v>
      </c>
      <c r="L68" s="206">
        <v>3.56</v>
      </c>
      <c r="M68" s="206">
        <v>0</v>
      </c>
      <c r="N68" s="206">
        <v>1.24</v>
      </c>
      <c r="O68" s="206">
        <v>2.08</v>
      </c>
      <c r="P68" s="206">
        <v>2.5499999999999998</v>
      </c>
      <c r="Q68" s="206">
        <v>0.23</v>
      </c>
      <c r="R68" s="206">
        <v>0.44</v>
      </c>
      <c r="S68" s="206">
        <v>0.28000000000000003</v>
      </c>
      <c r="T68" s="206">
        <v>0.56000000000000005</v>
      </c>
      <c r="U68" s="206">
        <v>11.53</v>
      </c>
      <c r="V68" s="206">
        <v>0.2</v>
      </c>
      <c r="W68" s="206">
        <v>0.71</v>
      </c>
      <c r="X68" s="206">
        <v>14.24</v>
      </c>
      <c r="Y68" s="206">
        <v>0</v>
      </c>
      <c r="Z68" s="206">
        <v>1.62</v>
      </c>
      <c r="AA68" s="206">
        <v>0.85</v>
      </c>
      <c r="AB68" s="206">
        <v>0</v>
      </c>
      <c r="AC68" s="206">
        <v>0.92</v>
      </c>
      <c r="AD68" s="206">
        <v>6.82</v>
      </c>
      <c r="AE68" s="206">
        <v>0</v>
      </c>
      <c r="AF68" s="206">
        <v>0</v>
      </c>
      <c r="AG68" s="206">
        <v>25.71</v>
      </c>
      <c r="AH68" s="206">
        <v>0</v>
      </c>
      <c r="AI68" s="206">
        <v>29.73</v>
      </c>
      <c r="AJ68" s="206">
        <v>0</v>
      </c>
      <c r="AK68" s="206">
        <v>12.6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1.35</v>
      </c>
      <c r="E69" s="206">
        <v>0</v>
      </c>
      <c r="F69" s="206">
        <v>0</v>
      </c>
      <c r="G69" s="206">
        <v>5.59</v>
      </c>
      <c r="H69" s="206">
        <v>0</v>
      </c>
      <c r="I69" s="206">
        <v>24.25</v>
      </c>
      <c r="J69" s="206">
        <v>0.28000000000000003</v>
      </c>
      <c r="K69" s="206">
        <v>35.729999999999997</v>
      </c>
      <c r="L69" s="206">
        <v>3.56</v>
      </c>
      <c r="M69" s="206">
        <v>0</v>
      </c>
      <c r="N69" s="206">
        <v>1.24</v>
      </c>
      <c r="O69" s="206">
        <v>2.08</v>
      </c>
      <c r="P69" s="206">
        <v>2.5499999999999998</v>
      </c>
      <c r="Q69" s="206">
        <v>0.23</v>
      </c>
      <c r="R69" s="206">
        <v>0.44</v>
      </c>
      <c r="S69" s="206">
        <v>0.28000000000000003</v>
      </c>
      <c r="T69" s="206">
        <v>0.56000000000000005</v>
      </c>
      <c r="U69" s="206">
        <v>11.53</v>
      </c>
      <c r="V69" s="206">
        <v>0.2</v>
      </c>
      <c r="W69" s="206">
        <v>3.23</v>
      </c>
      <c r="X69" s="206">
        <v>14.24</v>
      </c>
      <c r="Y69" s="206">
        <v>0</v>
      </c>
      <c r="Z69" s="206">
        <v>1.62</v>
      </c>
      <c r="AA69" s="206">
        <v>0.85</v>
      </c>
      <c r="AB69" s="206">
        <v>0</v>
      </c>
      <c r="AC69" s="206">
        <v>0.92</v>
      </c>
      <c r="AD69" s="206">
        <v>6.82</v>
      </c>
      <c r="AE69" s="206">
        <v>0</v>
      </c>
      <c r="AF69" s="206">
        <v>0</v>
      </c>
      <c r="AG69" s="206">
        <v>25.71</v>
      </c>
      <c r="AH69" s="206">
        <v>0</v>
      </c>
      <c r="AI69" s="206">
        <v>29.73</v>
      </c>
      <c r="AJ69" s="206">
        <v>0</v>
      </c>
      <c r="AK69" s="206">
        <v>12.6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1.35</v>
      </c>
      <c r="E70" s="206">
        <v>0</v>
      </c>
      <c r="F70" s="206">
        <v>0</v>
      </c>
      <c r="G70" s="206">
        <v>5.59</v>
      </c>
      <c r="H70" s="206">
        <v>0</v>
      </c>
      <c r="I70" s="206">
        <v>24.25</v>
      </c>
      <c r="J70" s="206">
        <v>0.28000000000000003</v>
      </c>
      <c r="K70" s="206">
        <v>8.42</v>
      </c>
      <c r="L70" s="206">
        <v>3.56</v>
      </c>
      <c r="M70" s="206">
        <v>0</v>
      </c>
      <c r="N70" s="206">
        <v>1.24</v>
      </c>
      <c r="O70" s="206">
        <v>2.08</v>
      </c>
      <c r="P70" s="206">
        <v>2.5499999999999998</v>
      </c>
      <c r="Q70" s="206">
        <v>0.23</v>
      </c>
      <c r="R70" s="206">
        <v>0.44</v>
      </c>
      <c r="S70" s="206">
        <v>0.28000000000000003</v>
      </c>
      <c r="T70" s="206">
        <v>0.56000000000000005</v>
      </c>
      <c r="U70" s="206">
        <v>11.53</v>
      </c>
      <c r="V70" s="206">
        <v>0.2</v>
      </c>
      <c r="W70" s="206">
        <v>3.23</v>
      </c>
      <c r="X70" s="206">
        <v>14.24</v>
      </c>
      <c r="Y70" s="206">
        <v>0</v>
      </c>
      <c r="Z70" s="206">
        <v>1.62</v>
      </c>
      <c r="AA70" s="206">
        <v>0.85</v>
      </c>
      <c r="AB70" s="206">
        <v>0</v>
      </c>
      <c r="AC70" s="206">
        <v>0.92</v>
      </c>
      <c r="AD70" s="206">
        <v>6.82</v>
      </c>
      <c r="AE70" s="206">
        <v>0</v>
      </c>
      <c r="AF70" s="206">
        <v>0</v>
      </c>
      <c r="AG70" s="206">
        <v>25.71</v>
      </c>
      <c r="AH70" s="206">
        <v>0</v>
      </c>
      <c r="AI70" s="206">
        <v>29.73</v>
      </c>
      <c r="AJ70" s="206">
        <v>0</v>
      </c>
      <c r="AK70" s="206">
        <v>12.6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1.35</v>
      </c>
      <c r="E71" s="206">
        <v>0</v>
      </c>
      <c r="F71" s="206">
        <v>0</v>
      </c>
      <c r="G71" s="206">
        <v>5.59</v>
      </c>
      <c r="H71" s="206">
        <v>0</v>
      </c>
      <c r="I71" s="206">
        <v>24.25</v>
      </c>
      <c r="J71" s="206">
        <v>0.28000000000000003</v>
      </c>
      <c r="K71" s="206">
        <v>7.44</v>
      </c>
      <c r="L71" s="206">
        <v>3.56</v>
      </c>
      <c r="M71" s="206">
        <v>0</v>
      </c>
      <c r="N71" s="206">
        <v>1.24</v>
      </c>
      <c r="O71" s="206">
        <v>2.08</v>
      </c>
      <c r="P71" s="206">
        <v>2.5499999999999998</v>
      </c>
      <c r="Q71" s="206">
        <v>0.23</v>
      </c>
      <c r="R71" s="206">
        <v>0.44</v>
      </c>
      <c r="S71" s="206">
        <v>0.28000000000000003</v>
      </c>
      <c r="T71" s="206">
        <v>0.56000000000000005</v>
      </c>
      <c r="U71" s="206">
        <v>11.53</v>
      </c>
      <c r="V71" s="206">
        <v>0.2</v>
      </c>
      <c r="W71" s="206">
        <v>2.39</v>
      </c>
      <c r="X71" s="206">
        <v>14.24</v>
      </c>
      <c r="Y71" s="206">
        <v>0</v>
      </c>
      <c r="Z71" s="206">
        <v>4.6100000000000003</v>
      </c>
      <c r="AA71" s="206">
        <v>0.85</v>
      </c>
      <c r="AB71" s="206">
        <v>0</v>
      </c>
      <c r="AC71" s="206">
        <v>0.71</v>
      </c>
      <c r="AD71" s="206">
        <v>6.82</v>
      </c>
      <c r="AE71" s="206">
        <v>0</v>
      </c>
      <c r="AF71" s="206">
        <v>0</v>
      </c>
      <c r="AG71" s="206">
        <v>25.71</v>
      </c>
      <c r="AH71" s="206">
        <v>0</v>
      </c>
      <c r="AI71" s="206">
        <v>29.73</v>
      </c>
      <c r="AJ71" s="206">
        <v>0</v>
      </c>
      <c r="AK71" s="206">
        <v>12.6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1.35</v>
      </c>
      <c r="E72" s="206">
        <v>0</v>
      </c>
      <c r="F72" s="206">
        <v>0</v>
      </c>
      <c r="G72" s="206">
        <v>5.59</v>
      </c>
      <c r="H72" s="206">
        <v>0</v>
      </c>
      <c r="I72" s="206">
        <v>24.25</v>
      </c>
      <c r="J72" s="206">
        <v>0.28000000000000003</v>
      </c>
      <c r="K72" s="206">
        <v>7.44</v>
      </c>
      <c r="L72" s="206">
        <v>3.37</v>
      </c>
      <c r="M72" s="206">
        <v>0</v>
      </c>
      <c r="N72" s="206">
        <v>1.24</v>
      </c>
      <c r="O72" s="206">
        <v>2.08</v>
      </c>
      <c r="P72" s="206">
        <v>2.5499999999999998</v>
      </c>
      <c r="Q72" s="206">
        <v>0.23</v>
      </c>
      <c r="R72" s="206">
        <v>0.44</v>
      </c>
      <c r="S72" s="206">
        <v>0.28000000000000003</v>
      </c>
      <c r="T72" s="206">
        <v>0.56000000000000005</v>
      </c>
      <c r="U72" s="206">
        <v>11.53</v>
      </c>
      <c r="V72" s="206">
        <v>0.2</v>
      </c>
      <c r="W72" s="206">
        <v>2.39</v>
      </c>
      <c r="X72" s="206">
        <v>14.24</v>
      </c>
      <c r="Y72" s="206">
        <v>0</v>
      </c>
      <c r="Z72" s="206">
        <v>4.6100000000000003</v>
      </c>
      <c r="AA72" s="206">
        <v>0.85</v>
      </c>
      <c r="AB72" s="206">
        <v>0</v>
      </c>
      <c r="AC72" s="206">
        <v>0.71</v>
      </c>
      <c r="AD72" s="206">
        <v>6.82</v>
      </c>
      <c r="AE72" s="206">
        <v>0</v>
      </c>
      <c r="AF72" s="206">
        <v>0</v>
      </c>
      <c r="AG72" s="206">
        <v>25.71</v>
      </c>
      <c r="AH72" s="206">
        <v>0</v>
      </c>
      <c r="AI72" s="206">
        <v>29.73</v>
      </c>
      <c r="AJ72" s="206">
        <v>0</v>
      </c>
      <c r="AK72" s="206">
        <v>12.6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1.35</v>
      </c>
      <c r="E73" s="206">
        <v>0</v>
      </c>
      <c r="F73" s="206">
        <v>0</v>
      </c>
      <c r="G73" s="206">
        <v>5.59</v>
      </c>
      <c r="H73" s="206">
        <v>0</v>
      </c>
      <c r="I73" s="206">
        <v>24.25</v>
      </c>
      <c r="J73" s="206">
        <v>0.28000000000000003</v>
      </c>
      <c r="K73" s="206">
        <v>7.44</v>
      </c>
      <c r="L73" s="206">
        <v>3.37</v>
      </c>
      <c r="M73" s="206">
        <v>0</v>
      </c>
      <c r="N73" s="206">
        <v>1.24</v>
      </c>
      <c r="O73" s="206">
        <v>2.08</v>
      </c>
      <c r="P73" s="206">
        <v>2.5499999999999998</v>
      </c>
      <c r="Q73" s="206">
        <v>0.23</v>
      </c>
      <c r="R73" s="206">
        <v>0.44</v>
      </c>
      <c r="S73" s="206">
        <v>0.28000000000000003</v>
      </c>
      <c r="T73" s="206">
        <v>0.56000000000000005</v>
      </c>
      <c r="U73" s="206">
        <v>11.53</v>
      </c>
      <c r="V73" s="206">
        <v>0.2</v>
      </c>
      <c r="W73" s="206">
        <v>3.23</v>
      </c>
      <c r="X73" s="206">
        <v>14.24</v>
      </c>
      <c r="Y73" s="206">
        <v>0</v>
      </c>
      <c r="Z73" s="206">
        <v>4.6100000000000003</v>
      </c>
      <c r="AA73" s="206">
        <v>0.85</v>
      </c>
      <c r="AB73" s="206">
        <v>0</v>
      </c>
      <c r="AC73" s="206">
        <v>0.71</v>
      </c>
      <c r="AD73" s="206">
        <v>6.82</v>
      </c>
      <c r="AE73" s="206">
        <v>0</v>
      </c>
      <c r="AF73" s="206">
        <v>0</v>
      </c>
      <c r="AG73" s="206">
        <v>25.71</v>
      </c>
      <c r="AH73" s="206">
        <v>0</v>
      </c>
      <c r="AI73" s="206">
        <v>29.73</v>
      </c>
      <c r="AJ73" s="206">
        <v>0</v>
      </c>
      <c r="AK73" s="206">
        <v>12.6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1.35</v>
      </c>
      <c r="E74" s="206">
        <v>0</v>
      </c>
      <c r="F74" s="206">
        <v>0</v>
      </c>
      <c r="G74" s="206">
        <v>5.59</v>
      </c>
      <c r="H74" s="206">
        <v>0</v>
      </c>
      <c r="I74" s="206">
        <v>24.25</v>
      </c>
      <c r="J74" s="206">
        <v>0.28000000000000003</v>
      </c>
      <c r="K74" s="206">
        <v>7.44</v>
      </c>
      <c r="L74" s="206">
        <v>3.37</v>
      </c>
      <c r="M74" s="206">
        <v>0</v>
      </c>
      <c r="N74" s="206">
        <v>1.24</v>
      </c>
      <c r="O74" s="206">
        <v>2.08</v>
      </c>
      <c r="P74" s="206">
        <v>2.5499999999999998</v>
      </c>
      <c r="Q74" s="206">
        <v>0.23</v>
      </c>
      <c r="R74" s="206">
        <v>0.44</v>
      </c>
      <c r="S74" s="206">
        <v>0.28000000000000003</v>
      </c>
      <c r="T74" s="206">
        <v>0.56000000000000005</v>
      </c>
      <c r="U74" s="206">
        <v>11.53</v>
      </c>
      <c r="V74" s="206">
        <v>0.2</v>
      </c>
      <c r="W74" s="206">
        <v>3.23</v>
      </c>
      <c r="X74" s="206">
        <v>14.24</v>
      </c>
      <c r="Y74" s="206">
        <v>0</v>
      </c>
      <c r="Z74" s="206">
        <v>4.6100000000000003</v>
      </c>
      <c r="AA74" s="206">
        <v>0.85</v>
      </c>
      <c r="AB74" s="206">
        <v>0</v>
      </c>
      <c r="AC74" s="206">
        <v>0.71</v>
      </c>
      <c r="AD74" s="206">
        <v>6.82</v>
      </c>
      <c r="AE74" s="206">
        <v>0</v>
      </c>
      <c r="AF74" s="206">
        <v>0</v>
      </c>
      <c r="AG74" s="206">
        <v>25.71</v>
      </c>
      <c r="AH74" s="206">
        <v>0</v>
      </c>
      <c r="AI74" s="206">
        <v>29.73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1.35</v>
      </c>
      <c r="E75" s="206">
        <v>0</v>
      </c>
      <c r="F75" s="206">
        <v>0</v>
      </c>
      <c r="G75" s="206">
        <v>5.59</v>
      </c>
      <c r="H75" s="206">
        <v>0</v>
      </c>
      <c r="I75" s="206">
        <v>24.25</v>
      </c>
      <c r="J75" s="206">
        <v>0.28000000000000003</v>
      </c>
      <c r="K75" s="206">
        <v>7.44</v>
      </c>
      <c r="L75" s="206">
        <v>3.37</v>
      </c>
      <c r="M75" s="206">
        <v>0</v>
      </c>
      <c r="N75" s="206">
        <v>1.24</v>
      </c>
      <c r="O75" s="206">
        <v>2.08</v>
      </c>
      <c r="P75" s="206">
        <v>2.5499999999999998</v>
      </c>
      <c r="Q75" s="206">
        <v>0.23</v>
      </c>
      <c r="R75" s="206">
        <v>0.44</v>
      </c>
      <c r="S75" s="206">
        <v>0.28000000000000003</v>
      </c>
      <c r="T75" s="206">
        <v>0.56000000000000005</v>
      </c>
      <c r="U75" s="206">
        <v>11.53</v>
      </c>
      <c r="V75" s="206">
        <v>0.2</v>
      </c>
      <c r="W75" s="206">
        <v>3.23</v>
      </c>
      <c r="X75" s="206">
        <v>14.24</v>
      </c>
      <c r="Y75" s="206">
        <v>0</v>
      </c>
      <c r="Z75" s="206">
        <v>4.6100000000000003</v>
      </c>
      <c r="AA75" s="206">
        <v>0.85</v>
      </c>
      <c r="AB75" s="206">
        <v>0</v>
      </c>
      <c r="AC75" s="206">
        <v>0.71</v>
      </c>
      <c r="AD75" s="206">
        <v>6.82</v>
      </c>
      <c r="AE75" s="206">
        <v>0</v>
      </c>
      <c r="AF75" s="206">
        <v>0</v>
      </c>
      <c r="AG75" s="206">
        <v>25.71</v>
      </c>
      <c r="AH75" s="206">
        <v>0</v>
      </c>
      <c r="AI75" s="206">
        <v>29.73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1.35</v>
      </c>
      <c r="E76" s="206">
        <v>0</v>
      </c>
      <c r="F76" s="206">
        <v>0</v>
      </c>
      <c r="G76" s="206">
        <v>5.59</v>
      </c>
      <c r="H76" s="206">
        <v>0</v>
      </c>
      <c r="I76" s="206">
        <v>24.25</v>
      </c>
      <c r="J76" s="206">
        <v>0.28000000000000003</v>
      </c>
      <c r="K76" s="206">
        <v>7.44</v>
      </c>
      <c r="L76" s="206">
        <v>3.37</v>
      </c>
      <c r="M76" s="206">
        <v>0</v>
      </c>
      <c r="N76" s="206">
        <v>1.24</v>
      </c>
      <c r="O76" s="206">
        <v>2.08</v>
      </c>
      <c r="P76" s="206">
        <v>2.5499999999999998</v>
      </c>
      <c r="Q76" s="206">
        <v>0.23</v>
      </c>
      <c r="R76" s="206">
        <v>0.44</v>
      </c>
      <c r="S76" s="206">
        <v>0.28000000000000003</v>
      </c>
      <c r="T76" s="206">
        <v>0.56000000000000005</v>
      </c>
      <c r="U76" s="206">
        <v>11.53</v>
      </c>
      <c r="V76" s="206">
        <v>0.2</v>
      </c>
      <c r="W76" s="206">
        <v>3.23</v>
      </c>
      <c r="X76" s="206">
        <v>14.24</v>
      </c>
      <c r="Y76" s="206">
        <v>0</v>
      </c>
      <c r="Z76" s="206">
        <v>4.6100000000000003</v>
      </c>
      <c r="AA76" s="206">
        <v>0.85</v>
      </c>
      <c r="AB76" s="206">
        <v>0</v>
      </c>
      <c r="AC76" s="206">
        <v>0.71</v>
      </c>
      <c r="AD76" s="206">
        <v>6.82</v>
      </c>
      <c r="AE76" s="206">
        <v>0</v>
      </c>
      <c r="AF76" s="206">
        <v>0</v>
      </c>
      <c r="AG76" s="206">
        <v>25.71</v>
      </c>
      <c r="AH76" s="206">
        <v>0</v>
      </c>
      <c r="AI76" s="206">
        <v>29.73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1.35</v>
      </c>
      <c r="E77" s="206">
        <v>0</v>
      </c>
      <c r="F77" s="206">
        <v>0</v>
      </c>
      <c r="G77" s="206">
        <v>5.59</v>
      </c>
      <c r="H77" s="206">
        <v>0</v>
      </c>
      <c r="I77" s="206">
        <v>24.25</v>
      </c>
      <c r="J77" s="206">
        <v>0.28000000000000003</v>
      </c>
      <c r="K77" s="206">
        <v>7.44</v>
      </c>
      <c r="L77" s="206">
        <v>3.37</v>
      </c>
      <c r="M77" s="206">
        <v>0</v>
      </c>
      <c r="N77" s="206">
        <v>1.24</v>
      </c>
      <c r="O77" s="206">
        <v>2.08</v>
      </c>
      <c r="P77" s="206">
        <v>2.5499999999999998</v>
      </c>
      <c r="Q77" s="206">
        <v>0.23</v>
      </c>
      <c r="R77" s="206">
        <v>0.44</v>
      </c>
      <c r="S77" s="206">
        <v>0.28000000000000003</v>
      </c>
      <c r="T77" s="206">
        <v>0.56000000000000005</v>
      </c>
      <c r="U77" s="206">
        <v>11.53</v>
      </c>
      <c r="V77" s="206">
        <v>0.2</v>
      </c>
      <c r="W77" s="206">
        <v>3.22</v>
      </c>
      <c r="X77" s="206">
        <v>14.24</v>
      </c>
      <c r="Y77" s="206">
        <v>0</v>
      </c>
      <c r="Z77" s="206">
        <v>4.6100000000000003</v>
      </c>
      <c r="AA77" s="206">
        <v>0.85</v>
      </c>
      <c r="AB77" s="206">
        <v>0</v>
      </c>
      <c r="AC77" s="206">
        <v>0.71</v>
      </c>
      <c r="AD77" s="206">
        <v>6.82</v>
      </c>
      <c r="AE77" s="206">
        <v>0</v>
      </c>
      <c r="AF77" s="206">
        <v>0</v>
      </c>
      <c r="AG77" s="206">
        <v>25.71</v>
      </c>
      <c r="AH77" s="206">
        <v>0</v>
      </c>
      <c r="AI77" s="206">
        <v>29.73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1.35</v>
      </c>
      <c r="E78" s="206">
        <v>0</v>
      </c>
      <c r="F78" s="206">
        <v>0</v>
      </c>
      <c r="G78" s="206">
        <v>5.59</v>
      </c>
      <c r="H78" s="206">
        <v>0</v>
      </c>
      <c r="I78" s="206">
        <v>24.25</v>
      </c>
      <c r="J78" s="206">
        <v>0.28000000000000003</v>
      </c>
      <c r="K78" s="206">
        <v>7.44</v>
      </c>
      <c r="L78" s="206">
        <v>3.37</v>
      </c>
      <c r="M78" s="206">
        <v>0</v>
      </c>
      <c r="N78" s="206">
        <v>1.24</v>
      </c>
      <c r="O78" s="206">
        <v>2.08</v>
      </c>
      <c r="P78" s="206">
        <v>2.5499999999999998</v>
      </c>
      <c r="Q78" s="206">
        <v>0.23</v>
      </c>
      <c r="R78" s="206">
        <v>0.44</v>
      </c>
      <c r="S78" s="206">
        <v>0.28000000000000003</v>
      </c>
      <c r="T78" s="206">
        <v>0.56000000000000005</v>
      </c>
      <c r="U78" s="206">
        <v>11.53</v>
      </c>
      <c r="V78" s="206">
        <v>0.2</v>
      </c>
      <c r="W78" s="206">
        <v>3.22</v>
      </c>
      <c r="X78" s="206">
        <v>14.24</v>
      </c>
      <c r="Y78" s="206">
        <v>0</v>
      </c>
      <c r="Z78" s="206">
        <v>4.6100000000000003</v>
      </c>
      <c r="AA78" s="206">
        <v>0.85</v>
      </c>
      <c r="AB78" s="206">
        <v>0</v>
      </c>
      <c r="AC78" s="206">
        <v>0.71</v>
      </c>
      <c r="AD78" s="206">
        <v>6.82</v>
      </c>
      <c r="AE78" s="206">
        <v>0</v>
      </c>
      <c r="AF78" s="206">
        <v>0</v>
      </c>
      <c r="AG78" s="206">
        <v>25.71</v>
      </c>
      <c r="AH78" s="206">
        <v>0</v>
      </c>
      <c r="AI78" s="206">
        <v>29.73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1.35</v>
      </c>
      <c r="E79" s="206">
        <v>0</v>
      </c>
      <c r="F79" s="206">
        <v>0</v>
      </c>
      <c r="G79" s="206">
        <v>5.59</v>
      </c>
      <c r="H79" s="206">
        <v>0</v>
      </c>
      <c r="I79" s="206">
        <v>24.25</v>
      </c>
      <c r="J79" s="206">
        <v>0.28000000000000003</v>
      </c>
      <c r="K79" s="206">
        <v>7.44</v>
      </c>
      <c r="L79" s="206">
        <v>3.37</v>
      </c>
      <c r="M79" s="206">
        <v>0</v>
      </c>
      <c r="N79" s="206">
        <v>1.24</v>
      </c>
      <c r="O79" s="206">
        <v>2.08</v>
      </c>
      <c r="P79" s="206">
        <v>2.5499999999999998</v>
      </c>
      <c r="Q79" s="206">
        <v>0.23</v>
      </c>
      <c r="R79" s="206">
        <v>0.44</v>
      </c>
      <c r="S79" s="206">
        <v>0.28000000000000003</v>
      </c>
      <c r="T79" s="206">
        <v>0.56000000000000005</v>
      </c>
      <c r="U79" s="206">
        <v>11.53</v>
      </c>
      <c r="V79" s="206">
        <v>0.2</v>
      </c>
      <c r="W79" s="206">
        <v>3.22</v>
      </c>
      <c r="X79" s="206">
        <v>14.24</v>
      </c>
      <c r="Y79" s="206">
        <v>0</v>
      </c>
      <c r="Z79" s="206">
        <v>4.6100000000000003</v>
      </c>
      <c r="AA79" s="206">
        <v>0.85</v>
      </c>
      <c r="AB79" s="206">
        <v>0</v>
      </c>
      <c r="AC79" s="206">
        <v>0.71</v>
      </c>
      <c r="AD79" s="206">
        <v>6.82</v>
      </c>
      <c r="AE79" s="206">
        <v>0</v>
      </c>
      <c r="AF79" s="206">
        <v>0</v>
      </c>
      <c r="AG79" s="206">
        <v>25.71</v>
      </c>
      <c r="AH79" s="206">
        <v>0</v>
      </c>
      <c r="AI79" s="206">
        <v>29.73</v>
      </c>
      <c r="AJ79" s="206">
        <v>0</v>
      </c>
      <c r="AK79" s="206">
        <v>2.6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1.35</v>
      </c>
      <c r="E80" s="206">
        <v>0</v>
      </c>
      <c r="F80" s="206">
        <v>0</v>
      </c>
      <c r="G80" s="206">
        <v>5.59</v>
      </c>
      <c r="H80" s="206">
        <v>0</v>
      </c>
      <c r="I80" s="206">
        <v>24.25</v>
      </c>
      <c r="J80" s="206">
        <v>0.28000000000000003</v>
      </c>
      <c r="K80" s="206">
        <v>7.44</v>
      </c>
      <c r="L80" s="206">
        <v>3.37</v>
      </c>
      <c r="M80" s="206">
        <v>0</v>
      </c>
      <c r="N80" s="206">
        <v>1.24</v>
      </c>
      <c r="O80" s="206">
        <v>2.08</v>
      </c>
      <c r="P80" s="206">
        <v>2.5499999999999998</v>
      </c>
      <c r="Q80" s="206">
        <v>0.23</v>
      </c>
      <c r="R80" s="206">
        <v>0.44</v>
      </c>
      <c r="S80" s="206">
        <v>0.28000000000000003</v>
      </c>
      <c r="T80" s="206">
        <v>0.56000000000000005</v>
      </c>
      <c r="U80" s="206">
        <v>11.53</v>
      </c>
      <c r="V80" s="206">
        <v>0.2</v>
      </c>
      <c r="W80" s="206">
        <v>3.22</v>
      </c>
      <c r="X80" s="206">
        <v>14.24</v>
      </c>
      <c r="Y80" s="206">
        <v>0</v>
      </c>
      <c r="Z80" s="206">
        <v>4.6100000000000003</v>
      </c>
      <c r="AA80" s="206">
        <v>0.85</v>
      </c>
      <c r="AB80" s="206">
        <v>0</v>
      </c>
      <c r="AC80" s="206">
        <v>0.71</v>
      </c>
      <c r="AD80" s="206">
        <v>6.82</v>
      </c>
      <c r="AE80" s="206">
        <v>0</v>
      </c>
      <c r="AF80" s="206">
        <v>0</v>
      </c>
      <c r="AG80" s="206">
        <v>25.71</v>
      </c>
      <c r="AH80" s="206">
        <v>0</v>
      </c>
      <c r="AI80" s="206">
        <v>29.73</v>
      </c>
      <c r="AJ80" s="206">
        <v>0</v>
      </c>
      <c r="AK80" s="206">
        <v>2.6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1.35</v>
      </c>
      <c r="E81" s="206">
        <v>0</v>
      </c>
      <c r="F81" s="206">
        <v>0</v>
      </c>
      <c r="G81" s="206">
        <v>5.59</v>
      </c>
      <c r="H81" s="206">
        <v>0</v>
      </c>
      <c r="I81" s="206">
        <v>24.25</v>
      </c>
      <c r="J81" s="206">
        <v>0.28000000000000003</v>
      </c>
      <c r="K81" s="206">
        <v>7.44</v>
      </c>
      <c r="L81" s="206">
        <v>3.37</v>
      </c>
      <c r="M81" s="206">
        <v>0</v>
      </c>
      <c r="N81" s="206">
        <v>1.24</v>
      </c>
      <c r="O81" s="206">
        <v>2.08</v>
      </c>
      <c r="P81" s="206">
        <v>2.5499999999999998</v>
      </c>
      <c r="Q81" s="206">
        <v>0.23</v>
      </c>
      <c r="R81" s="206">
        <v>0.44</v>
      </c>
      <c r="S81" s="206">
        <v>0.28000000000000003</v>
      </c>
      <c r="T81" s="206">
        <v>0.56000000000000005</v>
      </c>
      <c r="U81" s="206">
        <v>11.53</v>
      </c>
      <c r="V81" s="206">
        <v>0.2</v>
      </c>
      <c r="W81" s="206">
        <v>3.25</v>
      </c>
      <c r="X81" s="206">
        <v>14.24</v>
      </c>
      <c r="Y81" s="206">
        <v>0</v>
      </c>
      <c r="Z81" s="206">
        <v>4.6100000000000003</v>
      </c>
      <c r="AA81" s="206">
        <v>0.85</v>
      </c>
      <c r="AB81" s="206">
        <v>0</v>
      </c>
      <c r="AC81" s="206">
        <v>0.71</v>
      </c>
      <c r="AD81" s="206">
        <v>6.82</v>
      </c>
      <c r="AE81" s="206">
        <v>0</v>
      </c>
      <c r="AF81" s="206">
        <v>0</v>
      </c>
      <c r="AG81" s="206">
        <v>25.71</v>
      </c>
      <c r="AH81" s="206">
        <v>0</v>
      </c>
      <c r="AI81" s="206">
        <v>29.73</v>
      </c>
      <c r="AJ81" s="206">
        <v>0</v>
      </c>
      <c r="AK81" s="206">
        <v>2.6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1.35</v>
      </c>
      <c r="E82" s="206">
        <v>0</v>
      </c>
      <c r="F82" s="206">
        <v>0</v>
      </c>
      <c r="G82" s="206">
        <v>5.59</v>
      </c>
      <c r="H82" s="206">
        <v>0</v>
      </c>
      <c r="I82" s="206">
        <v>24.25</v>
      </c>
      <c r="J82" s="206">
        <v>0.28000000000000003</v>
      </c>
      <c r="K82" s="206">
        <v>7.44</v>
      </c>
      <c r="L82" s="206">
        <v>3.37</v>
      </c>
      <c r="M82" s="206">
        <v>0</v>
      </c>
      <c r="N82" s="206">
        <v>1.24</v>
      </c>
      <c r="O82" s="206">
        <v>2.08</v>
      </c>
      <c r="P82" s="206">
        <v>2.5499999999999998</v>
      </c>
      <c r="Q82" s="206">
        <v>0.23</v>
      </c>
      <c r="R82" s="206">
        <v>0.44</v>
      </c>
      <c r="S82" s="206">
        <v>0.28000000000000003</v>
      </c>
      <c r="T82" s="206">
        <v>0.56000000000000005</v>
      </c>
      <c r="U82" s="206">
        <v>11.53</v>
      </c>
      <c r="V82" s="206">
        <v>0.2</v>
      </c>
      <c r="W82" s="206">
        <v>3.23</v>
      </c>
      <c r="X82" s="206">
        <v>14.24</v>
      </c>
      <c r="Y82" s="206">
        <v>0</v>
      </c>
      <c r="Z82" s="206">
        <v>4.6100000000000003</v>
      </c>
      <c r="AA82" s="206">
        <v>0.85</v>
      </c>
      <c r="AB82" s="206">
        <v>0</v>
      </c>
      <c r="AC82" s="206">
        <v>0.71</v>
      </c>
      <c r="AD82" s="206">
        <v>6.82</v>
      </c>
      <c r="AE82" s="206">
        <v>0</v>
      </c>
      <c r="AF82" s="206">
        <v>0</v>
      </c>
      <c r="AG82" s="206">
        <v>25.71</v>
      </c>
      <c r="AH82" s="206">
        <v>0</v>
      </c>
      <c r="AI82" s="206">
        <v>29.73</v>
      </c>
      <c r="AJ82" s="206">
        <v>0</v>
      </c>
      <c r="AK82" s="206">
        <v>2.6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1.35</v>
      </c>
      <c r="E83" s="206">
        <v>0</v>
      </c>
      <c r="F83" s="206">
        <v>0</v>
      </c>
      <c r="G83" s="206">
        <v>5.59</v>
      </c>
      <c r="H83" s="206">
        <v>0</v>
      </c>
      <c r="I83" s="206">
        <v>24.53</v>
      </c>
      <c r="J83" s="206">
        <v>0.28000000000000003</v>
      </c>
      <c r="K83" s="206">
        <v>7.44</v>
      </c>
      <c r="L83" s="206">
        <v>3.37</v>
      </c>
      <c r="M83" s="206">
        <v>0</v>
      </c>
      <c r="N83" s="206">
        <v>1.24</v>
      </c>
      <c r="O83" s="206">
        <v>2.08</v>
      </c>
      <c r="P83" s="206">
        <v>2.5499999999999998</v>
      </c>
      <c r="Q83" s="206">
        <v>0.23</v>
      </c>
      <c r="R83" s="206">
        <v>0.44</v>
      </c>
      <c r="S83" s="206">
        <v>0.28000000000000003</v>
      </c>
      <c r="T83" s="206">
        <v>0.56000000000000005</v>
      </c>
      <c r="U83" s="206">
        <v>11.53</v>
      </c>
      <c r="V83" s="206">
        <v>0.2</v>
      </c>
      <c r="W83" s="206">
        <v>3.23</v>
      </c>
      <c r="X83" s="206">
        <v>14.24</v>
      </c>
      <c r="Y83" s="206">
        <v>0</v>
      </c>
      <c r="Z83" s="206">
        <v>4.6100000000000003</v>
      </c>
      <c r="AA83" s="206">
        <v>0.85</v>
      </c>
      <c r="AB83" s="206">
        <v>0</v>
      </c>
      <c r="AC83" s="206">
        <v>0.71</v>
      </c>
      <c r="AD83" s="206">
        <v>6.82</v>
      </c>
      <c r="AE83" s="206">
        <v>0</v>
      </c>
      <c r="AF83" s="206">
        <v>0</v>
      </c>
      <c r="AG83" s="206">
        <v>25.71</v>
      </c>
      <c r="AH83" s="206">
        <v>0</v>
      </c>
      <c r="AI83" s="206">
        <v>29.73</v>
      </c>
      <c r="AJ83" s="206">
        <v>0</v>
      </c>
      <c r="AK83" s="206">
        <v>2.6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1.35</v>
      </c>
      <c r="E84" s="206">
        <v>0</v>
      </c>
      <c r="F84" s="206">
        <v>0</v>
      </c>
      <c r="G84" s="206">
        <v>5.59</v>
      </c>
      <c r="H84" s="206">
        <v>0</v>
      </c>
      <c r="I84" s="206">
        <v>24.53</v>
      </c>
      <c r="J84" s="206">
        <v>0.28000000000000003</v>
      </c>
      <c r="K84" s="206">
        <v>7.44</v>
      </c>
      <c r="L84" s="206">
        <v>3.37</v>
      </c>
      <c r="M84" s="206">
        <v>0</v>
      </c>
      <c r="N84" s="206">
        <v>1.24</v>
      </c>
      <c r="O84" s="206">
        <v>2.08</v>
      </c>
      <c r="P84" s="206">
        <v>2.5499999999999998</v>
      </c>
      <c r="Q84" s="206">
        <v>0.23</v>
      </c>
      <c r="R84" s="206">
        <v>0.44</v>
      </c>
      <c r="S84" s="206">
        <v>0.28000000000000003</v>
      </c>
      <c r="T84" s="206">
        <v>0.56000000000000005</v>
      </c>
      <c r="U84" s="206">
        <v>11.53</v>
      </c>
      <c r="V84" s="206">
        <v>0.2</v>
      </c>
      <c r="W84" s="206">
        <v>3.23</v>
      </c>
      <c r="X84" s="206">
        <v>14.24</v>
      </c>
      <c r="Y84" s="206">
        <v>0</v>
      </c>
      <c r="Z84" s="206">
        <v>4.6100000000000003</v>
      </c>
      <c r="AA84" s="206">
        <v>0.85</v>
      </c>
      <c r="AB84" s="206">
        <v>0</v>
      </c>
      <c r="AC84" s="206">
        <v>0.71</v>
      </c>
      <c r="AD84" s="206">
        <v>6.82</v>
      </c>
      <c r="AE84" s="206">
        <v>0</v>
      </c>
      <c r="AF84" s="206">
        <v>0</v>
      </c>
      <c r="AG84" s="206">
        <v>25.71</v>
      </c>
      <c r="AH84" s="206">
        <v>0</v>
      </c>
      <c r="AI84" s="206">
        <v>29.73</v>
      </c>
      <c r="AJ84" s="206">
        <v>0</v>
      </c>
      <c r="AK84" s="206">
        <v>2.6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1.35</v>
      </c>
      <c r="E85" s="206">
        <v>0</v>
      </c>
      <c r="F85" s="206">
        <v>0</v>
      </c>
      <c r="G85" s="206">
        <v>5.59</v>
      </c>
      <c r="H85" s="206">
        <v>0</v>
      </c>
      <c r="I85" s="206">
        <v>24.53</v>
      </c>
      <c r="J85" s="206">
        <v>0.28000000000000003</v>
      </c>
      <c r="K85" s="206">
        <v>7.44</v>
      </c>
      <c r="L85" s="206">
        <v>3.37</v>
      </c>
      <c r="M85" s="206">
        <v>0</v>
      </c>
      <c r="N85" s="206">
        <v>1.24</v>
      </c>
      <c r="O85" s="206">
        <v>2.08</v>
      </c>
      <c r="P85" s="206">
        <v>2.5499999999999998</v>
      </c>
      <c r="Q85" s="206">
        <v>0.23</v>
      </c>
      <c r="R85" s="206">
        <v>0.44</v>
      </c>
      <c r="S85" s="206">
        <v>0.28000000000000003</v>
      </c>
      <c r="T85" s="206">
        <v>0.56000000000000005</v>
      </c>
      <c r="U85" s="206">
        <v>11.53</v>
      </c>
      <c r="V85" s="206">
        <v>0.2</v>
      </c>
      <c r="W85" s="206">
        <v>0.64</v>
      </c>
      <c r="X85" s="206">
        <v>2.97</v>
      </c>
      <c r="Y85" s="206">
        <v>0</v>
      </c>
      <c r="Z85" s="206">
        <v>4.6100000000000003</v>
      </c>
      <c r="AA85" s="206">
        <v>0.85</v>
      </c>
      <c r="AB85" s="206">
        <v>0</v>
      </c>
      <c r="AC85" s="206">
        <v>0.71</v>
      </c>
      <c r="AD85" s="206">
        <v>6.82</v>
      </c>
      <c r="AE85" s="206">
        <v>0</v>
      </c>
      <c r="AF85" s="206">
        <v>0</v>
      </c>
      <c r="AG85" s="206">
        <v>25.71</v>
      </c>
      <c r="AH85" s="206">
        <v>0</v>
      </c>
      <c r="AI85" s="206">
        <v>29.73</v>
      </c>
      <c r="AJ85" s="206">
        <v>0</v>
      </c>
      <c r="AK85" s="206">
        <v>12.6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1.35</v>
      </c>
      <c r="E86" s="206">
        <v>0</v>
      </c>
      <c r="F86" s="206">
        <v>0</v>
      </c>
      <c r="G86" s="206">
        <v>5.59</v>
      </c>
      <c r="H86" s="206">
        <v>0</v>
      </c>
      <c r="I86" s="206">
        <v>24.53</v>
      </c>
      <c r="J86" s="206">
        <v>0.28000000000000003</v>
      </c>
      <c r="K86" s="206">
        <v>7.44</v>
      </c>
      <c r="L86" s="206">
        <v>3.37</v>
      </c>
      <c r="M86" s="206">
        <v>0</v>
      </c>
      <c r="N86" s="206">
        <v>1.24</v>
      </c>
      <c r="O86" s="206">
        <v>2.08</v>
      </c>
      <c r="P86" s="206">
        <v>2.5499999999999998</v>
      </c>
      <c r="Q86" s="206">
        <v>0.23</v>
      </c>
      <c r="R86" s="206">
        <v>0.44</v>
      </c>
      <c r="S86" s="206">
        <v>0.28000000000000003</v>
      </c>
      <c r="T86" s="206">
        <v>0.56000000000000005</v>
      </c>
      <c r="U86" s="206">
        <v>11.53</v>
      </c>
      <c r="V86" s="206">
        <v>0.2</v>
      </c>
      <c r="W86" s="206">
        <v>0.64</v>
      </c>
      <c r="X86" s="206">
        <v>2.97</v>
      </c>
      <c r="Y86" s="206">
        <v>0</v>
      </c>
      <c r="Z86" s="206">
        <v>4.6100000000000003</v>
      </c>
      <c r="AA86" s="206">
        <v>0.85</v>
      </c>
      <c r="AB86" s="206">
        <v>0</v>
      </c>
      <c r="AC86" s="206">
        <v>0.71</v>
      </c>
      <c r="AD86" s="206">
        <v>6.82</v>
      </c>
      <c r="AE86" s="206">
        <v>0</v>
      </c>
      <c r="AF86" s="206">
        <v>0</v>
      </c>
      <c r="AG86" s="206">
        <v>25.71</v>
      </c>
      <c r="AH86" s="206">
        <v>0</v>
      </c>
      <c r="AI86" s="206">
        <v>29.73</v>
      </c>
      <c r="AJ86" s="206">
        <v>0</v>
      </c>
      <c r="AK86" s="206">
        <v>12.6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1.35</v>
      </c>
      <c r="E87" s="206">
        <v>0</v>
      </c>
      <c r="F87" s="206">
        <v>0</v>
      </c>
      <c r="G87" s="206">
        <v>5.59</v>
      </c>
      <c r="H87" s="206">
        <v>0</v>
      </c>
      <c r="I87" s="206">
        <v>24.53</v>
      </c>
      <c r="J87" s="206">
        <v>0.28000000000000003</v>
      </c>
      <c r="K87" s="206">
        <v>7.44</v>
      </c>
      <c r="L87" s="206">
        <v>47.52</v>
      </c>
      <c r="M87" s="206">
        <v>0</v>
      </c>
      <c r="N87" s="206">
        <v>1.24</v>
      </c>
      <c r="O87" s="206">
        <v>2.08</v>
      </c>
      <c r="P87" s="206">
        <v>2.5499999999999998</v>
      </c>
      <c r="Q87" s="206">
        <v>0.23</v>
      </c>
      <c r="R87" s="206">
        <v>0.44</v>
      </c>
      <c r="S87" s="206">
        <v>0.28000000000000003</v>
      </c>
      <c r="T87" s="206">
        <v>0.56000000000000005</v>
      </c>
      <c r="U87" s="206">
        <v>11.53</v>
      </c>
      <c r="V87" s="206">
        <v>0.2</v>
      </c>
      <c r="W87" s="206">
        <v>0.64</v>
      </c>
      <c r="X87" s="206">
        <v>1.57</v>
      </c>
      <c r="Y87" s="206">
        <v>0</v>
      </c>
      <c r="Z87" s="206">
        <v>3.29</v>
      </c>
      <c r="AA87" s="206">
        <v>0.85</v>
      </c>
      <c r="AB87" s="206">
        <v>0</v>
      </c>
      <c r="AC87" s="206">
        <v>0.71</v>
      </c>
      <c r="AD87" s="206">
        <v>6.82</v>
      </c>
      <c r="AE87" s="206">
        <v>0</v>
      </c>
      <c r="AF87" s="206">
        <v>0</v>
      </c>
      <c r="AG87" s="206">
        <v>25.71</v>
      </c>
      <c r="AH87" s="206">
        <v>0</v>
      </c>
      <c r="AI87" s="206">
        <v>29.73</v>
      </c>
      <c r="AJ87" s="206">
        <v>0</v>
      </c>
      <c r="AK87" s="206">
        <v>10.039999999999999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1.35</v>
      </c>
      <c r="E88" s="206">
        <v>0</v>
      </c>
      <c r="F88" s="206">
        <v>0</v>
      </c>
      <c r="G88" s="206">
        <v>5.59</v>
      </c>
      <c r="H88" s="206">
        <v>0</v>
      </c>
      <c r="I88" s="206">
        <v>24.53</v>
      </c>
      <c r="J88" s="206">
        <v>0.28000000000000003</v>
      </c>
      <c r="K88" s="206">
        <v>7.44</v>
      </c>
      <c r="L88" s="206">
        <v>47.52</v>
      </c>
      <c r="M88" s="206">
        <v>0</v>
      </c>
      <c r="N88" s="206">
        <v>1.24</v>
      </c>
      <c r="O88" s="206">
        <v>2.08</v>
      </c>
      <c r="P88" s="206">
        <v>2.5499999999999998</v>
      </c>
      <c r="Q88" s="206">
        <v>0.23</v>
      </c>
      <c r="R88" s="206">
        <v>0.44</v>
      </c>
      <c r="S88" s="206">
        <v>0.28000000000000003</v>
      </c>
      <c r="T88" s="206">
        <v>0.56000000000000005</v>
      </c>
      <c r="U88" s="206">
        <v>11.53</v>
      </c>
      <c r="V88" s="206">
        <v>0.2</v>
      </c>
      <c r="W88" s="206">
        <v>0.64</v>
      </c>
      <c r="X88" s="206">
        <v>1.57</v>
      </c>
      <c r="Y88" s="206">
        <v>0</v>
      </c>
      <c r="Z88" s="206">
        <v>3.29</v>
      </c>
      <c r="AA88" s="206">
        <v>0.85</v>
      </c>
      <c r="AB88" s="206">
        <v>0</v>
      </c>
      <c r="AC88" s="206">
        <v>0.71</v>
      </c>
      <c r="AD88" s="206">
        <v>6.82</v>
      </c>
      <c r="AE88" s="206">
        <v>0</v>
      </c>
      <c r="AF88" s="206">
        <v>0</v>
      </c>
      <c r="AG88" s="206">
        <v>25.71</v>
      </c>
      <c r="AH88" s="206">
        <v>0</v>
      </c>
      <c r="AI88" s="206">
        <v>29.73</v>
      </c>
      <c r="AJ88" s="206">
        <v>0</v>
      </c>
      <c r="AK88" s="206">
        <v>10.039999999999999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1.35</v>
      </c>
      <c r="E89" s="206">
        <v>0</v>
      </c>
      <c r="F89" s="206">
        <v>0</v>
      </c>
      <c r="G89" s="206">
        <v>5.59</v>
      </c>
      <c r="H89" s="206">
        <v>0</v>
      </c>
      <c r="I89" s="206">
        <v>24.53</v>
      </c>
      <c r="J89" s="206">
        <v>0.28000000000000003</v>
      </c>
      <c r="K89" s="206">
        <v>7.44</v>
      </c>
      <c r="L89" s="206">
        <v>47.52</v>
      </c>
      <c r="M89" s="206">
        <v>0</v>
      </c>
      <c r="N89" s="206">
        <v>1.24</v>
      </c>
      <c r="O89" s="206">
        <v>2.08</v>
      </c>
      <c r="P89" s="206">
        <v>2.5499999999999998</v>
      </c>
      <c r="Q89" s="206">
        <v>0.23</v>
      </c>
      <c r="R89" s="206">
        <v>0.44</v>
      </c>
      <c r="S89" s="206">
        <v>0.11</v>
      </c>
      <c r="T89" s="206">
        <v>0.56000000000000005</v>
      </c>
      <c r="U89" s="206">
        <v>11.53</v>
      </c>
      <c r="V89" s="206">
        <v>0</v>
      </c>
      <c r="W89" s="206">
        <v>0.64</v>
      </c>
      <c r="X89" s="206">
        <v>1.57</v>
      </c>
      <c r="Y89" s="206">
        <v>0</v>
      </c>
      <c r="Z89" s="206">
        <v>3.29</v>
      </c>
      <c r="AA89" s="206">
        <v>0.85</v>
      </c>
      <c r="AB89" s="206">
        <v>0</v>
      </c>
      <c r="AC89" s="206">
        <v>0.71</v>
      </c>
      <c r="AD89" s="206">
        <v>6.82</v>
      </c>
      <c r="AE89" s="206">
        <v>0</v>
      </c>
      <c r="AF89" s="206">
        <v>0</v>
      </c>
      <c r="AG89" s="206">
        <v>25.71</v>
      </c>
      <c r="AH89" s="206">
        <v>0</v>
      </c>
      <c r="AI89" s="206">
        <v>29.73</v>
      </c>
      <c r="AJ89" s="206">
        <v>0</v>
      </c>
      <c r="AK89" s="206">
        <v>10.039999999999999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1.35</v>
      </c>
      <c r="E90" s="206">
        <v>0</v>
      </c>
      <c r="F90" s="206">
        <v>0</v>
      </c>
      <c r="G90" s="206">
        <v>5.59</v>
      </c>
      <c r="H90" s="206">
        <v>0</v>
      </c>
      <c r="I90" s="206">
        <v>24.53</v>
      </c>
      <c r="J90" s="206">
        <v>0.28000000000000003</v>
      </c>
      <c r="K90" s="206">
        <v>7.44</v>
      </c>
      <c r="L90" s="206">
        <v>47.52</v>
      </c>
      <c r="M90" s="206">
        <v>0</v>
      </c>
      <c r="N90" s="206">
        <v>1.24</v>
      </c>
      <c r="O90" s="206">
        <v>2.08</v>
      </c>
      <c r="P90" s="206">
        <v>2.5499999999999998</v>
      </c>
      <c r="Q90" s="206">
        <v>0.23</v>
      </c>
      <c r="R90" s="206">
        <v>0.44</v>
      </c>
      <c r="S90" s="206">
        <v>0.28000000000000003</v>
      </c>
      <c r="T90" s="206">
        <v>0.56000000000000005</v>
      </c>
      <c r="U90" s="206">
        <v>11.53</v>
      </c>
      <c r="V90" s="206">
        <v>0.2</v>
      </c>
      <c r="W90" s="206">
        <v>0.64</v>
      </c>
      <c r="X90" s="206">
        <v>1.57</v>
      </c>
      <c r="Y90" s="206">
        <v>0</v>
      </c>
      <c r="Z90" s="206">
        <v>3.29</v>
      </c>
      <c r="AA90" s="206">
        <v>0.85</v>
      </c>
      <c r="AB90" s="206">
        <v>0</v>
      </c>
      <c r="AC90" s="206">
        <v>0.71</v>
      </c>
      <c r="AD90" s="206">
        <v>6.82</v>
      </c>
      <c r="AE90" s="206">
        <v>0</v>
      </c>
      <c r="AF90" s="206">
        <v>0</v>
      </c>
      <c r="AG90" s="206">
        <v>25.71</v>
      </c>
      <c r="AH90" s="206">
        <v>0</v>
      </c>
      <c r="AI90" s="206">
        <v>29.73</v>
      </c>
      <c r="AJ90" s="206">
        <v>0</v>
      </c>
      <c r="AK90" s="206">
        <v>10.039999999999999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1.35</v>
      </c>
      <c r="E91" s="206">
        <v>0</v>
      </c>
      <c r="F91" s="206">
        <v>0</v>
      </c>
      <c r="G91" s="206">
        <v>5.59</v>
      </c>
      <c r="H91" s="206">
        <v>0</v>
      </c>
      <c r="I91" s="206">
        <v>24.53</v>
      </c>
      <c r="J91" s="206">
        <v>0.28000000000000003</v>
      </c>
      <c r="K91" s="206">
        <v>71.44</v>
      </c>
      <c r="L91" s="206">
        <v>47.32</v>
      </c>
      <c r="M91" s="206">
        <v>0</v>
      </c>
      <c r="N91" s="206">
        <v>1.24</v>
      </c>
      <c r="O91" s="206">
        <v>2.08</v>
      </c>
      <c r="P91" s="206">
        <v>2.5499999999999998</v>
      </c>
      <c r="Q91" s="206">
        <v>0.23</v>
      </c>
      <c r="R91" s="206">
        <v>0.44</v>
      </c>
      <c r="S91" s="206">
        <v>0.28000000000000003</v>
      </c>
      <c r="T91" s="206">
        <v>0.56000000000000005</v>
      </c>
      <c r="U91" s="206">
        <v>11.53</v>
      </c>
      <c r="V91" s="206">
        <v>0.2</v>
      </c>
      <c r="W91" s="206">
        <v>0.64</v>
      </c>
      <c r="X91" s="206">
        <v>1.57</v>
      </c>
      <c r="Y91" s="206">
        <v>0</v>
      </c>
      <c r="Z91" s="206">
        <v>3.29</v>
      </c>
      <c r="AA91" s="206">
        <v>0.85</v>
      </c>
      <c r="AB91" s="206">
        <v>0</v>
      </c>
      <c r="AC91" s="206">
        <v>0.71</v>
      </c>
      <c r="AD91" s="206">
        <v>6.82</v>
      </c>
      <c r="AE91" s="206">
        <v>0</v>
      </c>
      <c r="AF91" s="206">
        <v>0</v>
      </c>
      <c r="AG91" s="206">
        <v>25.71</v>
      </c>
      <c r="AH91" s="206">
        <v>0</v>
      </c>
      <c r="AI91" s="206">
        <v>29.73</v>
      </c>
      <c r="AJ91" s="206">
        <v>0</v>
      </c>
      <c r="AK91" s="206">
        <v>10.039999999999999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1.35</v>
      </c>
      <c r="E92" s="206">
        <v>0</v>
      </c>
      <c r="F92" s="206">
        <v>0</v>
      </c>
      <c r="G92" s="206">
        <v>5.59</v>
      </c>
      <c r="H92" s="206">
        <v>0</v>
      </c>
      <c r="I92" s="206">
        <v>24.53</v>
      </c>
      <c r="J92" s="206">
        <v>0.28000000000000003</v>
      </c>
      <c r="K92" s="206">
        <v>88.27</v>
      </c>
      <c r="L92" s="206">
        <v>47.32</v>
      </c>
      <c r="M92" s="206">
        <v>0</v>
      </c>
      <c r="N92" s="206">
        <v>1.24</v>
      </c>
      <c r="O92" s="206">
        <v>2.08</v>
      </c>
      <c r="P92" s="206">
        <v>2.5499999999999998</v>
      </c>
      <c r="Q92" s="206">
        <v>4.4800000000000004</v>
      </c>
      <c r="R92" s="206">
        <v>5.81</v>
      </c>
      <c r="S92" s="206">
        <v>3.74</v>
      </c>
      <c r="T92" s="206">
        <v>0.56000000000000005</v>
      </c>
      <c r="U92" s="206">
        <v>11.53</v>
      </c>
      <c r="V92" s="206">
        <v>0.2</v>
      </c>
      <c r="W92" s="206">
        <v>0.64</v>
      </c>
      <c r="X92" s="206">
        <v>1.57</v>
      </c>
      <c r="Y92" s="206">
        <v>0</v>
      </c>
      <c r="Z92" s="206">
        <v>3.29</v>
      </c>
      <c r="AA92" s="206">
        <v>0.85</v>
      </c>
      <c r="AB92" s="206">
        <v>0</v>
      </c>
      <c r="AC92" s="206">
        <v>0.71</v>
      </c>
      <c r="AD92" s="206">
        <v>6.82</v>
      </c>
      <c r="AE92" s="206">
        <v>0</v>
      </c>
      <c r="AF92" s="206">
        <v>0</v>
      </c>
      <c r="AG92" s="206">
        <v>25.71</v>
      </c>
      <c r="AH92" s="206">
        <v>0</v>
      </c>
      <c r="AI92" s="206">
        <v>29.73</v>
      </c>
      <c r="AJ92" s="206">
        <v>0</v>
      </c>
      <c r="AK92" s="206">
        <v>10.039999999999999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1.35</v>
      </c>
      <c r="E93" s="206">
        <v>0</v>
      </c>
      <c r="F93" s="206">
        <v>0</v>
      </c>
      <c r="G93" s="206">
        <v>5.59</v>
      </c>
      <c r="H93" s="206">
        <v>0</v>
      </c>
      <c r="I93" s="206">
        <v>24.53</v>
      </c>
      <c r="J93" s="206">
        <v>0.28000000000000003</v>
      </c>
      <c r="K93" s="206">
        <v>88.27</v>
      </c>
      <c r="L93" s="206">
        <v>47.32</v>
      </c>
      <c r="M93" s="206">
        <v>0</v>
      </c>
      <c r="N93" s="206">
        <v>1.24</v>
      </c>
      <c r="O93" s="206">
        <v>2.08</v>
      </c>
      <c r="P93" s="206">
        <v>2.5499999999999998</v>
      </c>
      <c r="Q93" s="206">
        <v>4.4800000000000004</v>
      </c>
      <c r="R93" s="206">
        <v>5.81</v>
      </c>
      <c r="S93" s="206">
        <v>3.74</v>
      </c>
      <c r="T93" s="206">
        <v>0.56000000000000005</v>
      </c>
      <c r="U93" s="206">
        <v>10.79</v>
      </c>
      <c r="V93" s="206">
        <v>3.7</v>
      </c>
      <c r="W93" s="206">
        <v>5.14</v>
      </c>
      <c r="X93" s="206">
        <v>26.93</v>
      </c>
      <c r="Y93" s="206">
        <v>0</v>
      </c>
      <c r="Z93" s="206">
        <v>3.29</v>
      </c>
      <c r="AA93" s="206">
        <v>0.85</v>
      </c>
      <c r="AB93" s="206">
        <v>0</v>
      </c>
      <c r="AC93" s="206">
        <v>-2.4500000000000002</v>
      </c>
      <c r="AD93" s="206">
        <v>6.82</v>
      </c>
      <c r="AE93" s="206">
        <v>0</v>
      </c>
      <c r="AF93" s="206">
        <v>0</v>
      </c>
      <c r="AG93" s="206">
        <v>25.71</v>
      </c>
      <c r="AH93" s="206">
        <v>0</v>
      </c>
      <c r="AI93" s="206">
        <v>29.73</v>
      </c>
      <c r="AJ93" s="206">
        <v>0</v>
      </c>
      <c r="AK93" s="206">
        <v>10.039999999999999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1.35</v>
      </c>
      <c r="E94" s="206">
        <v>0</v>
      </c>
      <c r="F94" s="206">
        <v>0</v>
      </c>
      <c r="G94" s="206">
        <v>5.59</v>
      </c>
      <c r="H94" s="206">
        <v>0</v>
      </c>
      <c r="I94" s="206">
        <v>24.53</v>
      </c>
      <c r="J94" s="206">
        <v>0.28000000000000003</v>
      </c>
      <c r="K94" s="206">
        <v>88.27</v>
      </c>
      <c r="L94" s="206">
        <v>47.32</v>
      </c>
      <c r="M94" s="206">
        <v>0</v>
      </c>
      <c r="N94" s="206">
        <v>1.24</v>
      </c>
      <c r="O94" s="206">
        <v>2.08</v>
      </c>
      <c r="P94" s="206">
        <v>2.5499999999999998</v>
      </c>
      <c r="Q94" s="206">
        <v>4.4800000000000004</v>
      </c>
      <c r="R94" s="206">
        <v>5.81</v>
      </c>
      <c r="S94" s="206">
        <v>3.74</v>
      </c>
      <c r="T94" s="206">
        <v>0.56000000000000005</v>
      </c>
      <c r="U94" s="206">
        <v>10.039999999999999</v>
      </c>
      <c r="V94" s="206">
        <v>4.6100000000000003</v>
      </c>
      <c r="W94" s="206">
        <v>5.14</v>
      </c>
      <c r="X94" s="206">
        <v>26.93</v>
      </c>
      <c r="Y94" s="206">
        <v>0</v>
      </c>
      <c r="Z94" s="206">
        <v>3.29</v>
      </c>
      <c r="AA94" s="206">
        <v>0.85</v>
      </c>
      <c r="AB94" s="206">
        <v>0</v>
      </c>
      <c r="AC94" s="206">
        <v>-2.4500000000000002</v>
      </c>
      <c r="AD94" s="206">
        <v>6.82</v>
      </c>
      <c r="AE94" s="206">
        <v>0</v>
      </c>
      <c r="AF94" s="206">
        <v>0</v>
      </c>
      <c r="AG94" s="206">
        <v>25.71</v>
      </c>
      <c r="AH94" s="206">
        <v>0</v>
      </c>
      <c r="AI94" s="206">
        <v>29.73</v>
      </c>
      <c r="AJ94" s="206">
        <v>0</v>
      </c>
      <c r="AK94" s="206">
        <v>10.039999999999999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1.35</v>
      </c>
      <c r="E95" s="206">
        <v>0</v>
      </c>
      <c r="F95" s="206">
        <v>0</v>
      </c>
      <c r="G95" s="206">
        <v>5.59</v>
      </c>
      <c r="H95" s="206">
        <v>0</v>
      </c>
      <c r="I95" s="206">
        <v>24.53</v>
      </c>
      <c r="J95" s="206">
        <v>0.28000000000000003</v>
      </c>
      <c r="K95" s="206">
        <v>86.34</v>
      </c>
      <c r="L95" s="206">
        <v>47.32</v>
      </c>
      <c r="M95" s="206">
        <v>0</v>
      </c>
      <c r="N95" s="206">
        <v>1.24</v>
      </c>
      <c r="O95" s="206">
        <v>2.08</v>
      </c>
      <c r="P95" s="206">
        <v>2.5499999999999998</v>
      </c>
      <c r="Q95" s="206">
        <v>4.4800000000000004</v>
      </c>
      <c r="R95" s="206">
        <v>5.81</v>
      </c>
      <c r="S95" s="206">
        <v>3.73</v>
      </c>
      <c r="T95" s="206">
        <v>0.56000000000000005</v>
      </c>
      <c r="U95" s="206">
        <v>9.2200000000000006</v>
      </c>
      <c r="V95" s="206">
        <v>4.6100000000000003</v>
      </c>
      <c r="W95" s="206">
        <v>5.14</v>
      </c>
      <c r="X95" s="206">
        <v>17.95</v>
      </c>
      <c r="Y95" s="206">
        <v>0</v>
      </c>
      <c r="Z95" s="206">
        <v>38.64</v>
      </c>
      <c r="AA95" s="206">
        <v>10.74</v>
      </c>
      <c r="AB95" s="206">
        <v>0</v>
      </c>
      <c r="AC95" s="206">
        <v>0.71</v>
      </c>
      <c r="AD95" s="206">
        <v>6.82</v>
      </c>
      <c r="AE95" s="206">
        <v>0</v>
      </c>
      <c r="AF95" s="206">
        <v>0</v>
      </c>
      <c r="AG95" s="206">
        <v>25.71</v>
      </c>
      <c r="AH95" s="206">
        <v>0</v>
      </c>
      <c r="AI95" s="206">
        <v>29.73</v>
      </c>
      <c r="AJ95" s="206">
        <v>0</v>
      </c>
      <c r="AK95" s="206">
        <v>10.039999999999999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1.35</v>
      </c>
      <c r="E96" s="206">
        <v>0</v>
      </c>
      <c r="F96" s="206">
        <v>0</v>
      </c>
      <c r="G96" s="206">
        <v>5.59</v>
      </c>
      <c r="H96" s="206">
        <v>0</v>
      </c>
      <c r="I96" s="206">
        <v>24.53</v>
      </c>
      <c r="J96" s="206">
        <v>0.28000000000000003</v>
      </c>
      <c r="K96" s="206">
        <v>85.76</v>
      </c>
      <c r="L96" s="206">
        <v>47.32</v>
      </c>
      <c r="M96" s="206">
        <v>0</v>
      </c>
      <c r="N96" s="206">
        <v>1.24</v>
      </c>
      <c r="O96" s="206">
        <v>2.08</v>
      </c>
      <c r="P96" s="206">
        <v>2.5499999999999998</v>
      </c>
      <c r="Q96" s="206">
        <v>2.87</v>
      </c>
      <c r="R96" s="206">
        <v>5.6</v>
      </c>
      <c r="S96" s="206">
        <v>3.61</v>
      </c>
      <c r="T96" s="206">
        <v>0.56000000000000005</v>
      </c>
      <c r="U96" s="206">
        <v>9.2200000000000006</v>
      </c>
      <c r="V96" s="206">
        <v>4.6100000000000003</v>
      </c>
      <c r="W96" s="206">
        <v>3.94</v>
      </c>
      <c r="X96" s="206">
        <v>24.59</v>
      </c>
      <c r="Y96" s="206">
        <v>0</v>
      </c>
      <c r="Z96" s="206">
        <v>38.64</v>
      </c>
      <c r="AA96" s="206">
        <v>10.74</v>
      </c>
      <c r="AB96" s="206">
        <v>0</v>
      </c>
      <c r="AC96" s="206">
        <v>0.71</v>
      </c>
      <c r="AD96" s="206">
        <v>6.82</v>
      </c>
      <c r="AE96" s="206">
        <v>0</v>
      </c>
      <c r="AF96" s="206">
        <v>0</v>
      </c>
      <c r="AG96" s="206">
        <v>25.71</v>
      </c>
      <c r="AH96" s="206">
        <v>0</v>
      </c>
      <c r="AI96" s="206">
        <v>29.73</v>
      </c>
      <c r="AJ96" s="206">
        <v>0</v>
      </c>
      <c r="AK96" s="206">
        <v>10.039999999999999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1.35</v>
      </c>
      <c r="E97" s="206">
        <v>0</v>
      </c>
      <c r="F97" s="206">
        <v>0</v>
      </c>
      <c r="G97" s="206">
        <v>5.59</v>
      </c>
      <c r="H97" s="206">
        <v>0</v>
      </c>
      <c r="I97" s="206">
        <v>24.53</v>
      </c>
      <c r="J97" s="206">
        <v>0.28000000000000003</v>
      </c>
      <c r="K97" s="206">
        <v>85.75</v>
      </c>
      <c r="L97" s="206">
        <v>47.32</v>
      </c>
      <c r="M97" s="206">
        <v>0</v>
      </c>
      <c r="N97" s="206">
        <v>1.24</v>
      </c>
      <c r="O97" s="206">
        <v>2.08</v>
      </c>
      <c r="P97" s="206">
        <v>2.5499999999999998</v>
      </c>
      <c r="Q97" s="206">
        <v>2.87</v>
      </c>
      <c r="R97" s="206">
        <v>5.6</v>
      </c>
      <c r="S97" s="206">
        <v>3.61</v>
      </c>
      <c r="T97" s="206">
        <v>0.56000000000000005</v>
      </c>
      <c r="U97" s="206">
        <v>9.2200000000000006</v>
      </c>
      <c r="V97" s="206">
        <v>4.6100000000000003</v>
      </c>
      <c r="W97" s="206">
        <v>3.79</v>
      </c>
      <c r="X97" s="206">
        <v>18.62</v>
      </c>
      <c r="Y97" s="206">
        <v>0</v>
      </c>
      <c r="Z97" s="206">
        <v>38.64</v>
      </c>
      <c r="AA97" s="206">
        <v>10.74</v>
      </c>
      <c r="AB97" s="206">
        <v>0</v>
      </c>
      <c r="AC97" s="206">
        <v>0.71</v>
      </c>
      <c r="AD97" s="206">
        <v>6.82</v>
      </c>
      <c r="AE97" s="206">
        <v>0</v>
      </c>
      <c r="AF97" s="206">
        <v>0</v>
      </c>
      <c r="AG97" s="206">
        <v>25.71</v>
      </c>
      <c r="AH97" s="206">
        <v>0</v>
      </c>
      <c r="AI97" s="206">
        <v>29.73</v>
      </c>
      <c r="AJ97" s="206">
        <v>0</v>
      </c>
      <c r="AK97" s="206">
        <v>10.039999999999999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1.35</v>
      </c>
      <c r="E98" s="206">
        <v>0</v>
      </c>
      <c r="F98" s="206">
        <v>0</v>
      </c>
      <c r="G98" s="206">
        <v>5.59</v>
      </c>
      <c r="H98" s="206">
        <v>0</v>
      </c>
      <c r="I98" s="206">
        <v>24.53</v>
      </c>
      <c r="J98" s="206">
        <v>0.28000000000000003</v>
      </c>
      <c r="K98" s="206">
        <v>85.76</v>
      </c>
      <c r="L98" s="206">
        <v>47.32</v>
      </c>
      <c r="M98" s="206">
        <v>0</v>
      </c>
      <c r="N98" s="206">
        <v>1.24</v>
      </c>
      <c r="O98" s="206">
        <v>2.08</v>
      </c>
      <c r="P98" s="206">
        <v>2.5499999999999998</v>
      </c>
      <c r="Q98" s="206">
        <v>2.87</v>
      </c>
      <c r="R98" s="206">
        <v>5.6</v>
      </c>
      <c r="S98" s="206">
        <v>3.61</v>
      </c>
      <c r="T98" s="206">
        <v>0.56000000000000005</v>
      </c>
      <c r="U98" s="206">
        <v>9.2200000000000006</v>
      </c>
      <c r="V98" s="206">
        <v>4.6100000000000003</v>
      </c>
      <c r="W98" s="206">
        <v>3.79</v>
      </c>
      <c r="X98" s="206">
        <v>23.69</v>
      </c>
      <c r="Y98" s="206">
        <v>0</v>
      </c>
      <c r="Z98" s="206">
        <v>38.64</v>
      </c>
      <c r="AA98" s="206">
        <v>10.74</v>
      </c>
      <c r="AB98" s="206">
        <v>0</v>
      </c>
      <c r="AC98" s="206">
        <v>0.71</v>
      </c>
      <c r="AD98" s="206">
        <v>6.82</v>
      </c>
      <c r="AE98" s="206">
        <v>0</v>
      </c>
      <c r="AF98" s="206">
        <v>0</v>
      </c>
      <c r="AG98" s="206">
        <v>25.71</v>
      </c>
      <c r="AH98" s="206">
        <v>0</v>
      </c>
      <c r="AI98" s="206">
        <v>29.73</v>
      </c>
      <c r="AJ98" s="206">
        <v>0</v>
      </c>
      <c r="AK98" s="206">
        <v>10.039999999999999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2.4299999999999974E-2</v>
      </c>
      <c r="E99">
        <f t="shared" si="0"/>
        <v>0</v>
      </c>
      <c r="F99">
        <f t="shared" si="0"/>
        <v>0</v>
      </c>
      <c r="G99">
        <f t="shared" si="0"/>
        <v>0.13415999999999978</v>
      </c>
      <c r="H99">
        <f t="shared" si="0"/>
        <v>0</v>
      </c>
      <c r="I99">
        <f t="shared" si="0"/>
        <v>0.58396000000000048</v>
      </c>
      <c r="J99">
        <f t="shared" si="0"/>
        <v>6.7200000000000081E-3</v>
      </c>
      <c r="K99">
        <f t="shared" si="0"/>
        <v>0.96420000000000006</v>
      </c>
      <c r="L99">
        <f t="shared" si="0"/>
        <v>0.65588000000000013</v>
      </c>
      <c r="M99">
        <f t="shared" si="0"/>
        <v>0</v>
      </c>
      <c r="N99">
        <f t="shared" si="0"/>
        <v>2.9759999999999953E-2</v>
      </c>
      <c r="O99">
        <f t="shared" si="0"/>
        <v>4.9920000000000089E-2</v>
      </c>
      <c r="P99">
        <f t="shared" si="0"/>
        <v>6.1200000000000102E-2</v>
      </c>
      <c r="Q99">
        <f t="shared" si="0"/>
        <v>4.1999999999999947E-2</v>
      </c>
      <c r="R99">
        <f t="shared" si="0"/>
        <v>6.7219999999999988E-2</v>
      </c>
      <c r="S99">
        <f t="shared" si="0"/>
        <v>4.2920000000000028E-2</v>
      </c>
      <c r="T99">
        <f t="shared" si="0"/>
        <v>1.3440000000000016E-2</v>
      </c>
      <c r="U99">
        <f t="shared" si="0"/>
        <v>0.27385249999999955</v>
      </c>
      <c r="V99">
        <f t="shared" si="0"/>
        <v>3.8920000000000024E-2</v>
      </c>
      <c r="W99">
        <f t="shared" si="0"/>
        <v>6.4147499999999941E-2</v>
      </c>
      <c r="X99">
        <f t="shared" si="0"/>
        <v>0.32969000000000004</v>
      </c>
      <c r="Y99">
        <f t="shared" si="0"/>
        <v>0</v>
      </c>
      <c r="Z99">
        <f t="shared" si="0"/>
        <v>0.26437250000000007</v>
      </c>
      <c r="AA99">
        <f t="shared" si="0"/>
        <v>8.3040000000000183E-2</v>
      </c>
      <c r="AB99">
        <f t="shared" si="0"/>
        <v>0</v>
      </c>
      <c r="AC99">
        <f t="shared" si="0"/>
        <v>1.5532500000000017E-2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0.28281000000000017</v>
      </c>
      <c r="AH99">
        <f t="shared" si="0"/>
        <v>0.45954999999999957</v>
      </c>
      <c r="AI99">
        <f t="shared" si="0"/>
        <v>0.32703000000000015</v>
      </c>
      <c r="AJ99">
        <f t="shared" si="0"/>
        <v>0</v>
      </c>
      <c r="AK99">
        <f t="shared" si="0"/>
        <v>0.20434000000000013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0.56000000000000005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13.33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0.56000000000000005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13.33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0.56000000000000005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13.33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0.56000000000000005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13.33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0.56000000000000005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13.33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0.56000000000000005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13.33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0.56000000000000005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13.33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0.56000000000000005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13.33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0.56000000000000005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13.33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0.56000000000000005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13.33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0.56000000000000005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13.33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0.56000000000000005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13.33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0.56000000000000005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13.33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0.56000000000000005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13.33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0.56000000000000005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13.33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0.56000000000000005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13.33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0.56000000000000005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13.33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0.56000000000000005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13.33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0.56000000000000005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13.33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0.56000000000000005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13.33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0.56000000000000005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13.33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0.56000000000000005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13.33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0.56000000000000005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13.33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0.56000000000000005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13.33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0.56000000000000005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13.33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0.56000000000000005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13.33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0.56000000000000005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13.33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0.56000000000000005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13.33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0.56000000000000005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13.33</v>
      </c>
      <c r="AI31" s="206">
        <v>0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0.56000000000000005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13.33</v>
      </c>
      <c r="AI32" s="206">
        <v>0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0.56000000000000005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13.33</v>
      </c>
      <c r="AI33" s="206">
        <v>0</v>
      </c>
      <c r="AJ33" s="206">
        <v>0</v>
      </c>
      <c r="AK33" s="206">
        <v>0.82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0.56000000000000005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13.33</v>
      </c>
      <c r="AI34" s="206">
        <v>0</v>
      </c>
      <c r="AJ34" s="206">
        <v>0</v>
      </c>
      <c r="AK34" s="206">
        <v>0.82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0.56000000000000005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13.33</v>
      </c>
      <c r="AI35" s="206">
        <v>0</v>
      </c>
      <c r="AJ35" s="206">
        <v>0</v>
      </c>
      <c r="AK35" s="206">
        <v>0.82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0.56000000000000005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13.33</v>
      </c>
      <c r="AI36" s="206">
        <v>0</v>
      </c>
      <c r="AJ36" s="206">
        <v>0</v>
      </c>
      <c r="AK36" s="206">
        <v>0.82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0.56000000000000005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13.33</v>
      </c>
      <c r="AI37" s="206">
        <v>0</v>
      </c>
      <c r="AJ37" s="206">
        <v>0</v>
      </c>
      <c r="AK37" s="206">
        <v>0.82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0.56000000000000005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13.33</v>
      </c>
      <c r="AI38" s="206">
        <v>0</v>
      </c>
      <c r="AJ38" s="206">
        <v>0</v>
      </c>
      <c r="AK38" s="206">
        <v>0.82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0.56000000000000005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13.33</v>
      </c>
      <c r="AI39" s="206">
        <v>0</v>
      </c>
      <c r="AJ39" s="206">
        <v>0</v>
      </c>
      <c r="AK39" s="206">
        <v>0.82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0.56000000000000005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13.33</v>
      </c>
      <c r="AI40" s="206">
        <v>0</v>
      </c>
      <c r="AJ40" s="206">
        <v>0</v>
      </c>
      <c r="AK40" s="206">
        <v>0.82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0.56000000000000005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13.33</v>
      </c>
      <c r="AI41" s="206">
        <v>0</v>
      </c>
      <c r="AJ41" s="206">
        <v>0</v>
      </c>
      <c r="AK41" s="206">
        <v>0.82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0.56000000000000005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13.33</v>
      </c>
      <c r="AI42" s="206">
        <v>0</v>
      </c>
      <c r="AJ42" s="206">
        <v>0</v>
      </c>
      <c r="AK42" s="206">
        <v>0.82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0.56000000000000005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13.33</v>
      </c>
      <c r="AI43" s="206">
        <v>0</v>
      </c>
      <c r="AJ43" s="206">
        <v>0</v>
      </c>
      <c r="AK43" s="206">
        <v>0.82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0.56000000000000005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13.33</v>
      </c>
      <c r="AI44" s="206">
        <v>0</v>
      </c>
      <c r="AJ44" s="206">
        <v>0</v>
      </c>
      <c r="AK44" s="206">
        <v>0.82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0.56000000000000005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13.33</v>
      </c>
      <c r="AI45" s="206">
        <v>0</v>
      </c>
      <c r="AJ45" s="206">
        <v>0</v>
      </c>
      <c r="AK45" s="206">
        <v>0.82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0.56000000000000005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13.33</v>
      </c>
      <c r="AI46" s="206">
        <v>0</v>
      </c>
      <c r="AJ46" s="206">
        <v>0</v>
      </c>
      <c r="AK46" s="206">
        <v>0.82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0.56000000000000005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13.33</v>
      </c>
      <c r="AI47" s="206">
        <v>0</v>
      </c>
      <c r="AJ47" s="206">
        <v>0</v>
      </c>
      <c r="AK47" s="206">
        <v>0.82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0.56000000000000005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13.33</v>
      </c>
      <c r="AI48" s="206">
        <v>0</v>
      </c>
      <c r="AJ48" s="206">
        <v>0</v>
      </c>
      <c r="AK48" s="206">
        <v>0.82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0.56000000000000005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13.33</v>
      </c>
      <c r="AI49" s="206">
        <v>0</v>
      </c>
      <c r="AJ49" s="206">
        <v>0</v>
      </c>
      <c r="AK49" s="206">
        <v>0.82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0.56000000000000005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13.33</v>
      </c>
      <c r="AI50" s="206">
        <v>0</v>
      </c>
      <c r="AJ50" s="206">
        <v>0</v>
      </c>
      <c r="AK50" s="206">
        <v>0.82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0.56000000000000005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13.33</v>
      </c>
      <c r="AI51" s="206">
        <v>0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0.56000000000000005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13.33</v>
      </c>
      <c r="AI52" s="206">
        <v>0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0.56000000000000005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13.33</v>
      </c>
      <c r="AI53" s="206">
        <v>0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0.56000000000000005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13.33</v>
      </c>
      <c r="AI54" s="206">
        <v>0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0.56000000000000005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9.6999999999999993</v>
      </c>
      <c r="AH55" s="206">
        <v>0</v>
      </c>
      <c r="AI55" s="206">
        <v>11.21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0.56000000000000005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9.6999999999999993</v>
      </c>
      <c r="AH56" s="206">
        <v>0</v>
      </c>
      <c r="AI56" s="206">
        <v>11.21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0.56000000000000005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9.6999999999999993</v>
      </c>
      <c r="AH57" s="206">
        <v>0</v>
      </c>
      <c r="AI57" s="206">
        <v>11.21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0.56000000000000005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9.6999999999999993</v>
      </c>
      <c r="AH58" s="206">
        <v>0</v>
      </c>
      <c r="AI58" s="206">
        <v>11.21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0.56000000000000005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9.6999999999999993</v>
      </c>
      <c r="AH59" s="206">
        <v>0</v>
      </c>
      <c r="AI59" s="206">
        <v>11.21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0.56000000000000005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9.6999999999999993</v>
      </c>
      <c r="AH60" s="206">
        <v>0</v>
      </c>
      <c r="AI60" s="206">
        <v>11.21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0.56000000000000005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9.6999999999999993</v>
      </c>
      <c r="AH61" s="206">
        <v>0</v>
      </c>
      <c r="AI61" s="206">
        <v>11.21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0.56000000000000005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9.6999999999999993</v>
      </c>
      <c r="AH62" s="206">
        <v>0</v>
      </c>
      <c r="AI62" s="206">
        <v>11.21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0.56000000000000005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9.6999999999999993</v>
      </c>
      <c r="AH63" s="206">
        <v>0</v>
      </c>
      <c r="AI63" s="206">
        <v>11.21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0.56000000000000005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9.6999999999999993</v>
      </c>
      <c r="AH64" s="206">
        <v>0</v>
      </c>
      <c r="AI64" s="206">
        <v>11.21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0.56000000000000005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9.6999999999999993</v>
      </c>
      <c r="AH65" s="206">
        <v>0</v>
      </c>
      <c r="AI65" s="206">
        <v>11.21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0.56000000000000005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9.6999999999999993</v>
      </c>
      <c r="AH66" s="206">
        <v>0</v>
      </c>
      <c r="AI66" s="206">
        <v>11.21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0.56000000000000005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9.6999999999999993</v>
      </c>
      <c r="AH67" s="206">
        <v>0</v>
      </c>
      <c r="AI67" s="206">
        <v>11.21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0.56000000000000005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9.6999999999999993</v>
      </c>
      <c r="AH68" s="206">
        <v>0</v>
      </c>
      <c r="AI68" s="206">
        <v>11.21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0.56000000000000005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9.6999999999999993</v>
      </c>
      <c r="AH69" s="206">
        <v>0</v>
      </c>
      <c r="AI69" s="206">
        <v>11.21</v>
      </c>
      <c r="AJ69" s="206">
        <v>0</v>
      </c>
      <c r="AK69" s="206">
        <v>0.82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0.56000000000000005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9.6999999999999993</v>
      </c>
      <c r="AH70" s="206">
        <v>0</v>
      </c>
      <c r="AI70" s="206">
        <v>11.21</v>
      </c>
      <c r="AJ70" s="206">
        <v>0</v>
      </c>
      <c r="AK70" s="206">
        <v>0.82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0.56000000000000005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9.6999999999999993</v>
      </c>
      <c r="AH71" s="206">
        <v>0</v>
      </c>
      <c r="AI71" s="206">
        <v>11.21</v>
      </c>
      <c r="AJ71" s="206">
        <v>0</v>
      </c>
      <c r="AK71" s="206">
        <v>0.82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0.56000000000000005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9.6999999999999993</v>
      </c>
      <c r="AH72" s="206">
        <v>0</v>
      </c>
      <c r="AI72" s="206">
        <v>11.21</v>
      </c>
      <c r="AJ72" s="206">
        <v>0</v>
      </c>
      <c r="AK72" s="206">
        <v>0.82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0.56000000000000005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9.6999999999999993</v>
      </c>
      <c r="AH73" s="206">
        <v>0</v>
      </c>
      <c r="AI73" s="206">
        <v>11.21</v>
      </c>
      <c r="AJ73" s="206">
        <v>0</v>
      </c>
      <c r="AK73" s="206">
        <v>0.82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0.56000000000000005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9.6999999999999993</v>
      </c>
      <c r="AH74" s="206">
        <v>0</v>
      </c>
      <c r="AI74" s="206">
        <v>11.21</v>
      </c>
      <c r="AJ74" s="206">
        <v>0</v>
      </c>
      <c r="AK74" s="206">
        <v>0.82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0.56000000000000005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9.6999999999999993</v>
      </c>
      <c r="AH75" s="206">
        <v>0</v>
      </c>
      <c r="AI75" s="206">
        <v>11.21</v>
      </c>
      <c r="AJ75" s="206">
        <v>0</v>
      </c>
      <c r="AK75" s="206">
        <v>0.82</v>
      </c>
      <c r="AL75" s="206">
        <v>0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0.56000000000000005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9.6999999999999993</v>
      </c>
      <c r="AH76" s="206">
        <v>0</v>
      </c>
      <c r="AI76" s="206">
        <v>11.21</v>
      </c>
      <c r="AJ76" s="206">
        <v>0</v>
      </c>
      <c r="AK76" s="206">
        <v>-1.2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0.56000000000000005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9.6999999999999993</v>
      </c>
      <c r="AH77" s="206">
        <v>0</v>
      </c>
      <c r="AI77" s="206">
        <v>11.21</v>
      </c>
      <c r="AJ77" s="206">
        <v>0</v>
      </c>
      <c r="AK77" s="206">
        <v>-1.2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0.56000000000000005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9.6999999999999993</v>
      </c>
      <c r="AH78" s="206">
        <v>0</v>
      </c>
      <c r="AI78" s="206">
        <v>11.21</v>
      </c>
      <c r="AJ78" s="206">
        <v>0</v>
      </c>
      <c r="AK78" s="206">
        <v>-1.31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0.56000000000000005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9.6999999999999993</v>
      </c>
      <c r="AH79" s="206">
        <v>0</v>
      </c>
      <c r="AI79" s="206">
        <v>11.21</v>
      </c>
      <c r="AJ79" s="206">
        <v>0</v>
      </c>
      <c r="AK79" s="206">
        <v>-1.31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0.56000000000000005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9.6999999999999993</v>
      </c>
      <c r="AH80" s="206">
        <v>0</v>
      </c>
      <c r="AI80" s="206">
        <v>11.21</v>
      </c>
      <c r="AJ80" s="206">
        <v>0</v>
      </c>
      <c r="AK80" s="206">
        <v>-1.31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0.56000000000000005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9.6999999999999993</v>
      </c>
      <c r="AH81" s="206">
        <v>0</v>
      </c>
      <c r="AI81" s="206">
        <v>11.21</v>
      </c>
      <c r="AJ81" s="206">
        <v>0</v>
      </c>
      <c r="AK81" s="206">
        <v>-1.2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0.56000000000000005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9.6999999999999993</v>
      </c>
      <c r="AH82" s="206">
        <v>0</v>
      </c>
      <c r="AI82" s="206">
        <v>11.21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0.56000000000000005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9.6999999999999993</v>
      </c>
      <c r="AH83" s="206">
        <v>0</v>
      </c>
      <c r="AI83" s="206">
        <v>11.21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0.56000000000000005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9.6999999999999993</v>
      </c>
      <c r="AH84" s="206">
        <v>0</v>
      </c>
      <c r="AI84" s="206">
        <v>11.21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0.56000000000000005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9.6999999999999993</v>
      </c>
      <c r="AH85" s="206">
        <v>0</v>
      </c>
      <c r="AI85" s="206">
        <v>11.21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0.56000000000000005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9.6999999999999993</v>
      </c>
      <c r="AH86" s="206">
        <v>0</v>
      </c>
      <c r="AI86" s="206">
        <v>11.21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0.56000000000000005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9.6999999999999993</v>
      </c>
      <c r="AH87" s="206">
        <v>0</v>
      </c>
      <c r="AI87" s="206">
        <v>11.21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0.56000000000000005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9.6999999999999993</v>
      </c>
      <c r="AH88" s="206">
        <v>0</v>
      </c>
      <c r="AI88" s="206">
        <v>11.21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0.56000000000000005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9.6999999999999993</v>
      </c>
      <c r="AH89" s="206">
        <v>0</v>
      </c>
      <c r="AI89" s="206">
        <v>11.21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0.56000000000000005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9.6999999999999993</v>
      </c>
      <c r="AH90" s="206">
        <v>0</v>
      </c>
      <c r="AI90" s="206">
        <v>11.21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0.56000000000000005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9.6999999999999993</v>
      </c>
      <c r="AH91" s="206">
        <v>0</v>
      </c>
      <c r="AI91" s="206">
        <v>11.21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0.56000000000000005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9.6999999999999993</v>
      </c>
      <c r="AH92" s="206">
        <v>0</v>
      </c>
      <c r="AI92" s="206">
        <v>11.21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0.56000000000000005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9.6999999999999993</v>
      </c>
      <c r="AH93" s="206">
        <v>0</v>
      </c>
      <c r="AI93" s="206">
        <v>11.21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0.56000000000000005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9.6999999999999993</v>
      </c>
      <c r="AH94" s="206">
        <v>0</v>
      </c>
      <c r="AI94" s="206">
        <v>11.21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0.56000000000000005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9.6999999999999993</v>
      </c>
      <c r="AH95" s="206">
        <v>0</v>
      </c>
      <c r="AI95" s="206">
        <v>11.21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0.56000000000000005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9.6999999999999993</v>
      </c>
      <c r="AH96" s="206">
        <v>0</v>
      </c>
      <c r="AI96" s="206">
        <v>11.21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0.56000000000000005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9.6999999999999993</v>
      </c>
      <c r="AH97" s="206">
        <v>0</v>
      </c>
      <c r="AI97" s="206">
        <v>11.21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0.56000000000000005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9.6999999999999993</v>
      </c>
      <c r="AH98" s="206">
        <v>0</v>
      </c>
      <c r="AI98" s="206">
        <v>11.21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1.3440000000000016E-2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0.10669999999999992</v>
      </c>
      <c r="AH99">
        <f t="shared" si="0"/>
        <v>0.17329000000000011</v>
      </c>
      <c r="AI99">
        <f t="shared" si="0"/>
        <v>0.12330999999999992</v>
      </c>
      <c r="AJ99">
        <f t="shared" si="0"/>
        <v>0</v>
      </c>
      <c r="AK99">
        <f t="shared" si="0"/>
        <v>1.6567499999999995E-2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0.61</v>
      </c>
      <c r="H3" s="206">
        <v>0</v>
      </c>
      <c r="I3" s="206">
        <v>2.82</v>
      </c>
      <c r="J3" s="206">
        <v>0.03</v>
      </c>
      <c r="K3" s="206">
        <v>1.3</v>
      </c>
      <c r="L3" s="206">
        <v>0.1</v>
      </c>
      <c r="M3" s="206">
        <v>0.1</v>
      </c>
      <c r="N3" s="206">
        <v>0.1</v>
      </c>
      <c r="O3" s="206">
        <v>0.12</v>
      </c>
      <c r="P3" s="206">
        <v>4.26</v>
      </c>
      <c r="Q3" s="206">
        <v>0.22</v>
      </c>
      <c r="R3" s="206">
        <v>1.1200000000000001</v>
      </c>
      <c r="S3" s="206">
        <v>0.39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1.48</v>
      </c>
      <c r="AE3" s="206">
        <v>0</v>
      </c>
      <c r="AF3" s="206">
        <v>0</v>
      </c>
      <c r="AG3" s="206">
        <v>0</v>
      </c>
      <c r="AH3" s="206">
        <v>66.66</v>
      </c>
      <c r="AI3" s="206">
        <v>0</v>
      </c>
      <c r="AJ3" s="206">
        <v>0</v>
      </c>
      <c r="AK3" s="206">
        <v>3.66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0.61</v>
      </c>
      <c r="H4" s="206">
        <v>0</v>
      </c>
      <c r="I4" s="206">
        <v>2.82</v>
      </c>
      <c r="J4" s="206">
        <v>0.03</v>
      </c>
      <c r="K4" s="206">
        <v>1.3</v>
      </c>
      <c r="L4" s="206">
        <v>0.1</v>
      </c>
      <c r="M4" s="206">
        <v>0.1</v>
      </c>
      <c r="N4" s="206">
        <v>0.1</v>
      </c>
      <c r="O4" s="206">
        <v>0.12</v>
      </c>
      <c r="P4" s="206">
        <v>4.26</v>
      </c>
      <c r="Q4" s="206">
        <v>0.22</v>
      </c>
      <c r="R4" s="206">
        <v>1.1200000000000001</v>
      </c>
      <c r="S4" s="206">
        <v>0.39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1.48</v>
      </c>
      <c r="AE4" s="206">
        <v>0</v>
      </c>
      <c r="AF4" s="206">
        <v>0</v>
      </c>
      <c r="AG4" s="206">
        <v>0</v>
      </c>
      <c r="AH4" s="206">
        <v>66.66</v>
      </c>
      <c r="AI4" s="206">
        <v>0</v>
      </c>
      <c r="AJ4" s="206">
        <v>0</v>
      </c>
      <c r="AK4" s="206">
        <v>3.66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0.61</v>
      </c>
      <c r="H5" s="206">
        <v>0</v>
      </c>
      <c r="I5" s="206">
        <v>2.82</v>
      </c>
      <c r="J5" s="206">
        <v>0.03</v>
      </c>
      <c r="K5" s="206">
        <v>1.3</v>
      </c>
      <c r="L5" s="206">
        <v>0.1</v>
      </c>
      <c r="M5" s="206">
        <v>0.1</v>
      </c>
      <c r="N5" s="206">
        <v>0.1</v>
      </c>
      <c r="O5" s="206">
        <v>0.12</v>
      </c>
      <c r="P5" s="206">
        <v>4.26</v>
      </c>
      <c r="Q5" s="206">
        <v>0.21</v>
      </c>
      <c r="R5" s="206">
        <v>0.61</v>
      </c>
      <c r="S5" s="206">
        <v>0.31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1.48</v>
      </c>
      <c r="AE5" s="206">
        <v>0</v>
      </c>
      <c r="AF5" s="206">
        <v>0</v>
      </c>
      <c r="AG5" s="206">
        <v>0</v>
      </c>
      <c r="AH5" s="206">
        <v>66.66</v>
      </c>
      <c r="AI5" s="206">
        <v>0</v>
      </c>
      <c r="AJ5" s="206">
        <v>0</v>
      </c>
      <c r="AK5" s="206">
        <v>3.66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0.61</v>
      </c>
      <c r="H6" s="206">
        <v>0</v>
      </c>
      <c r="I6" s="206">
        <v>2.82</v>
      </c>
      <c r="J6" s="206">
        <v>0.03</v>
      </c>
      <c r="K6" s="206">
        <v>1.3</v>
      </c>
      <c r="L6" s="206">
        <v>0.1</v>
      </c>
      <c r="M6" s="206">
        <v>0.1</v>
      </c>
      <c r="N6" s="206">
        <v>0.1</v>
      </c>
      <c r="O6" s="206">
        <v>0.12</v>
      </c>
      <c r="P6" s="206">
        <v>4.26</v>
      </c>
      <c r="Q6" s="206">
        <v>0.21</v>
      </c>
      <c r="R6" s="206">
        <v>0.61</v>
      </c>
      <c r="S6" s="206">
        <v>0.31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1.48</v>
      </c>
      <c r="AE6" s="206">
        <v>0</v>
      </c>
      <c r="AF6" s="206">
        <v>0</v>
      </c>
      <c r="AG6" s="206">
        <v>0</v>
      </c>
      <c r="AH6" s="206">
        <v>66.66</v>
      </c>
      <c r="AI6" s="206">
        <v>0</v>
      </c>
      <c r="AJ6" s="206">
        <v>0</v>
      </c>
      <c r="AK6" s="206">
        <v>3.66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0.61</v>
      </c>
      <c r="H7" s="206">
        <v>0</v>
      </c>
      <c r="I7" s="206">
        <v>2.82</v>
      </c>
      <c r="J7" s="206">
        <v>0.03</v>
      </c>
      <c r="K7" s="206">
        <v>1.3</v>
      </c>
      <c r="L7" s="206">
        <v>0.1</v>
      </c>
      <c r="M7" s="206">
        <v>0.1</v>
      </c>
      <c r="N7" s="206">
        <v>0.1</v>
      </c>
      <c r="O7" s="206">
        <v>0.12</v>
      </c>
      <c r="P7" s="206">
        <v>4.26</v>
      </c>
      <c r="Q7" s="206">
        <v>0.21</v>
      </c>
      <c r="R7" s="206">
        <v>0.63</v>
      </c>
      <c r="S7" s="206">
        <v>0.33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1.48</v>
      </c>
      <c r="AE7" s="206">
        <v>0</v>
      </c>
      <c r="AF7" s="206">
        <v>0</v>
      </c>
      <c r="AG7" s="206">
        <v>0</v>
      </c>
      <c r="AH7" s="206">
        <v>66.66</v>
      </c>
      <c r="AI7" s="206">
        <v>0</v>
      </c>
      <c r="AJ7" s="206">
        <v>0</v>
      </c>
      <c r="AK7" s="206">
        <v>3.66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0.61</v>
      </c>
      <c r="H8" s="206">
        <v>0</v>
      </c>
      <c r="I8" s="206">
        <v>2.82</v>
      </c>
      <c r="J8" s="206">
        <v>0.03</v>
      </c>
      <c r="K8" s="206">
        <v>1.3</v>
      </c>
      <c r="L8" s="206">
        <v>0.1</v>
      </c>
      <c r="M8" s="206">
        <v>0.1</v>
      </c>
      <c r="N8" s="206">
        <v>0.1</v>
      </c>
      <c r="O8" s="206">
        <v>0.12</v>
      </c>
      <c r="P8" s="206">
        <v>4.26</v>
      </c>
      <c r="Q8" s="206">
        <v>0.21</v>
      </c>
      <c r="R8" s="206">
        <v>0.61</v>
      </c>
      <c r="S8" s="206">
        <v>0.31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1.48</v>
      </c>
      <c r="AE8" s="206">
        <v>0</v>
      </c>
      <c r="AF8" s="206">
        <v>0</v>
      </c>
      <c r="AG8" s="206">
        <v>0</v>
      </c>
      <c r="AH8" s="206">
        <v>66.66</v>
      </c>
      <c r="AI8" s="206">
        <v>0</v>
      </c>
      <c r="AJ8" s="206">
        <v>0</v>
      </c>
      <c r="AK8" s="206">
        <v>3.66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0.61</v>
      </c>
      <c r="H9" s="206">
        <v>0</v>
      </c>
      <c r="I9" s="206">
        <v>2.82</v>
      </c>
      <c r="J9" s="206">
        <v>0.03</v>
      </c>
      <c r="K9" s="206">
        <v>1.3</v>
      </c>
      <c r="L9" s="206">
        <v>0.1</v>
      </c>
      <c r="M9" s="206">
        <v>0.1</v>
      </c>
      <c r="N9" s="206">
        <v>0.1</v>
      </c>
      <c r="O9" s="206">
        <v>0.12</v>
      </c>
      <c r="P9" s="206">
        <v>4.26</v>
      </c>
      <c r="Q9" s="206">
        <v>0.23</v>
      </c>
      <c r="R9" s="206">
        <v>0.63</v>
      </c>
      <c r="S9" s="206">
        <v>0.33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1.48</v>
      </c>
      <c r="AE9" s="206">
        <v>0</v>
      </c>
      <c r="AF9" s="206">
        <v>0</v>
      </c>
      <c r="AG9" s="206">
        <v>0</v>
      </c>
      <c r="AH9" s="206">
        <v>66.66</v>
      </c>
      <c r="AI9" s="206">
        <v>0</v>
      </c>
      <c r="AJ9" s="206">
        <v>0</v>
      </c>
      <c r="AK9" s="206">
        <v>3.66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0.61</v>
      </c>
      <c r="H10" s="206">
        <v>0</v>
      </c>
      <c r="I10" s="206">
        <v>2.82</v>
      </c>
      <c r="J10" s="206">
        <v>0.03</v>
      </c>
      <c r="K10" s="206">
        <v>1.3</v>
      </c>
      <c r="L10" s="206">
        <v>0.1</v>
      </c>
      <c r="M10" s="206">
        <v>0.1</v>
      </c>
      <c r="N10" s="206">
        <v>0.1</v>
      </c>
      <c r="O10" s="206">
        <v>0.12</v>
      </c>
      <c r="P10" s="206">
        <v>4.26</v>
      </c>
      <c r="Q10" s="206">
        <v>0.23</v>
      </c>
      <c r="R10" s="206">
        <v>0.63</v>
      </c>
      <c r="S10" s="206">
        <v>0.33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1.48</v>
      </c>
      <c r="AE10" s="206">
        <v>0</v>
      </c>
      <c r="AF10" s="206">
        <v>0</v>
      </c>
      <c r="AG10" s="206">
        <v>0</v>
      </c>
      <c r="AH10" s="206">
        <v>66.66</v>
      </c>
      <c r="AI10" s="206">
        <v>0</v>
      </c>
      <c r="AJ10" s="206">
        <v>0</v>
      </c>
      <c r="AK10" s="206">
        <v>3.66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0.61</v>
      </c>
      <c r="H11" s="206">
        <v>0</v>
      </c>
      <c r="I11" s="206">
        <v>2.82</v>
      </c>
      <c r="J11" s="206">
        <v>0.03</v>
      </c>
      <c r="K11" s="206">
        <v>1.3</v>
      </c>
      <c r="L11" s="206">
        <v>0.1</v>
      </c>
      <c r="M11" s="206">
        <v>0.1</v>
      </c>
      <c r="N11" s="206">
        <v>0.1</v>
      </c>
      <c r="O11" s="206">
        <v>0.12</v>
      </c>
      <c r="P11" s="206">
        <v>4.26</v>
      </c>
      <c r="Q11" s="206">
        <v>0.23</v>
      </c>
      <c r="R11" s="206">
        <v>0.61</v>
      </c>
      <c r="S11" s="206">
        <v>0.32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1.48</v>
      </c>
      <c r="AE11" s="206">
        <v>0</v>
      </c>
      <c r="AF11" s="206">
        <v>0</v>
      </c>
      <c r="AG11" s="206">
        <v>0</v>
      </c>
      <c r="AH11" s="206">
        <v>66.66</v>
      </c>
      <c r="AI11" s="206">
        <v>0</v>
      </c>
      <c r="AJ11" s="206">
        <v>0</v>
      </c>
      <c r="AK11" s="206">
        <v>3.66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0.61</v>
      </c>
      <c r="H12" s="206">
        <v>0</v>
      </c>
      <c r="I12" s="206">
        <v>2.82</v>
      </c>
      <c r="J12" s="206">
        <v>0.03</v>
      </c>
      <c r="K12" s="206">
        <v>1.3</v>
      </c>
      <c r="L12" s="206">
        <v>0.1</v>
      </c>
      <c r="M12" s="206">
        <v>0.1</v>
      </c>
      <c r="N12" s="206">
        <v>0.1</v>
      </c>
      <c r="O12" s="206">
        <v>0.12</v>
      </c>
      <c r="P12" s="206">
        <v>4.26</v>
      </c>
      <c r="Q12" s="206">
        <v>0.23</v>
      </c>
      <c r="R12" s="206">
        <v>0.61</v>
      </c>
      <c r="S12" s="206">
        <v>0.32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1.48</v>
      </c>
      <c r="AE12" s="206">
        <v>0</v>
      </c>
      <c r="AF12" s="206">
        <v>0</v>
      </c>
      <c r="AG12" s="206">
        <v>0</v>
      </c>
      <c r="AH12" s="206">
        <v>66.66</v>
      </c>
      <c r="AI12" s="206">
        <v>0</v>
      </c>
      <c r="AJ12" s="206">
        <v>0</v>
      </c>
      <c r="AK12" s="206">
        <v>3.66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0.61</v>
      </c>
      <c r="H13" s="206">
        <v>0</v>
      </c>
      <c r="I13" s="206">
        <v>2.82</v>
      </c>
      <c r="J13" s="206">
        <v>0.03</v>
      </c>
      <c r="K13" s="206">
        <v>1.3</v>
      </c>
      <c r="L13" s="206">
        <v>0.1</v>
      </c>
      <c r="M13" s="206">
        <v>0.1</v>
      </c>
      <c r="N13" s="206">
        <v>0.1</v>
      </c>
      <c r="O13" s="206">
        <v>0.12</v>
      </c>
      <c r="P13" s="206">
        <v>4.26</v>
      </c>
      <c r="Q13" s="206">
        <v>0.23</v>
      </c>
      <c r="R13" s="206">
        <v>0.61</v>
      </c>
      <c r="S13" s="206">
        <v>0.32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1.48</v>
      </c>
      <c r="AE13" s="206">
        <v>0</v>
      </c>
      <c r="AF13" s="206">
        <v>0</v>
      </c>
      <c r="AG13" s="206">
        <v>0</v>
      </c>
      <c r="AH13" s="206">
        <v>66.66</v>
      </c>
      <c r="AI13" s="206">
        <v>0</v>
      </c>
      <c r="AJ13" s="206">
        <v>0</v>
      </c>
      <c r="AK13" s="206">
        <v>3.66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0.61</v>
      </c>
      <c r="H14" s="206">
        <v>0</v>
      </c>
      <c r="I14" s="206">
        <v>2.82</v>
      </c>
      <c r="J14" s="206">
        <v>0.03</v>
      </c>
      <c r="K14" s="206">
        <v>1.3</v>
      </c>
      <c r="L14" s="206">
        <v>0.1</v>
      </c>
      <c r="M14" s="206">
        <v>0.1</v>
      </c>
      <c r="N14" s="206">
        <v>0.1</v>
      </c>
      <c r="O14" s="206">
        <v>0.12</v>
      </c>
      <c r="P14" s="206">
        <v>4.26</v>
      </c>
      <c r="Q14" s="206">
        <v>0.23</v>
      </c>
      <c r="R14" s="206">
        <v>0.61</v>
      </c>
      <c r="S14" s="206">
        <v>0.32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1.48</v>
      </c>
      <c r="AE14" s="206">
        <v>0</v>
      </c>
      <c r="AF14" s="206">
        <v>0</v>
      </c>
      <c r="AG14" s="206">
        <v>0</v>
      </c>
      <c r="AH14" s="206">
        <v>66.66</v>
      </c>
      <c r="AI14" s="206">
        <v>0</v>
      </c>
      <c r="AJ14" s="206">
        <v>0</v>
      </c>
      <c r="AK14" s="206">
        <v>3.66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0.61</v>
      </c>
      <c r="H15" s="206">
        <v>0</v>
      </c>
      <c r="I15" s="206">
        <v>2.82</v>
      </c>
      <c r="J15" s="206">
        <v>0.03</v>
      </c>
      <c r="K15" s="206">
        <v>1.3</v>
      </c>
      <c r="L15" s="206">
        <v>0.1</v>
      </c>
      <c r="M15" s="206">
        <v>0.1</v>
      </c>
      <c r="N15" s="206">
        <v>0.1</v>
      </c>
      <c r="O15" s="206">
        <v>0.12</v>
      </c>
      <c r="P15" s="206">
        <v>4.26</v>
      </c>
      <c r="Q15" s="206">
        <v>0.21</v>
      </c>
      <c r="R15" s="206">
        <v>0.61</v>
      </c>
      <c r="S15" s="206">
        <v>0.32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1.48</v>
      </c>
      <c r="AE15" s="206">
        <v>0</v>
      </c>
      <c r="AF15" s="206">
        <v>0</v>
      </c>
      <c r="AG15" s="206">
        <v>0</v>
      </c>
      <c r="AH15" s="206">
        <v>66.66</v>
      </c>
      <c r="AI15" s="206">
        <v>0</v>
      </c>
      <c r="AJ15" s="206">
        <v>0</v>
      </c>
      <c r="AK15" s="206">
        <v>3.66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0.61</v>
      </c>
      <c r="H16" s="206">
        <v>0</v>
      </c>
      <c r="I16" s="206">
        <v>2.82</v>
      </c>
      <c r="J16" s="206">
        <v>0.03</v>
      </c>
      <c r="K16" s="206">
        <v>1.3</v>
      </c>
      <c r="L16" s="206">
        <v>0.1</v>
      </c>
      <c r="M16" s="206">
        <v>0.1</v>
      </c>
      <c r="N16" s="206">
        <v>0.1</v>
      </c>
      <c r="O16" s="206">
        <v>0.12</v>
      </c>
      <c r="P16" s="206">
        <v>4.26</v>
      </c>
      <c r="Q16" s="206">
        <v>0.21</v>
      </c>
      <c r="R16" s="206">
        <v>0.61</v>
      </c>
      <c r="S16" s="206">
        <v>0.32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1.48</v>
      </c>
      <c r="AE16" s="206">
        <v>0</v>
      </c>
      <c r="AF16" s="206">
        <v>0</v>
      </c>
      <c r="AG16" s="206">
        <v>0</v>
      </c>
      <c r="AH16" s="206">
        <v>66.66</v>
      </c>
      <c r="AI16" s="206">
        <v>0</v>
      </c>
      <c r="AJ16" s="206">
        <v>0</v>
      </c>
      <c r="AK16" s="206">
        <v>3.66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0.61</v>
      </c>
      <c r="H17" s="206">
        <v>0</v>
      </c>
      <c r="I17" s="206">
        <v>2.82</v>
      </c>
      <c r="J17" s="206">
        <v>0.03</v>
      </c>
      <c r="K17" s="206">
        <v>1.3</v>
      </c>
      <c r="L17" s="206">
        <v>0.1</v>
      </c>
      <c r="M17" s="206">
        <v>0.1</v>
      </c>
      <c r="N17" s="206">
        <v>0.1</v>
      </c>
      <c r="O17" s="206">
        <v>0.12</v>
      </c>
      <c r="P17" s="206">
        <v>4.26</v>
      </c>
      <c r="Q17" s="206">
        <v>0.21</v>
      </c>
      <c r="R17" s="206">
        <v>0.61</v>
      </c>
      <c r="S17" s="206">
        <v>0.32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1.48</v>
      </c>
      <c r="AE17" s="206">
        <v>0</v>
      </c>
      <c r="AF17" s="206">
        <v>0</v>
      </c>
      <c r="AG17" s="206">
        <v>0</v>
      </c>
      <c r="AH17" s="206">
        <v>66.66</v>
      </c>
      <c r="AI17" s="206">
        <v>0</v>
      </c>
      <c r="AJ17" s="206">
        <v>0</v>
      </c>
      <c r="AK17" s="206">
        <v>3.66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0.61</v>
      </c>
      <c r="H18" s="206">
        <v>0</v>
      </c>
      <c r="I18" s="206">
        <v>2.82</v>
      </c>
      <c r="J18" s="206">
        <v>0.03</v>
      </c>
      <c r="K18" s="206">
        <v>1.3</v>
      </c>
      <c r="L18" s="206">
        <v>0.1</v>
      </c>
      <c r="M18" s="206">
        <v>0.1</v>
      </c>
      <c r="N18" s="206">
        <v>0.1</v>
      </c>
      <c r="O18" s="206">
        <v>0.12</v>
      </c>
      <c r="P18" s="206">
        <v>4.26</v>
      </c>
      <c r="Q18" s="206">
        <v>0.21</v>
      </c>
      <c r="R18" s="206">
        <v>0.61</v>
      </c>
      <c r="S18" s="206">
        <v>0.32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1.48</v>
      </c>
      <c r="AE18" s="206">
        <v>0</v>
      </c>
      <c r="AF18" s="206">
        <v>0</v>
      </c>
      <c r="AG18" s="206">
        <v>0</v>
      </c>
      <c r="AH18" s="206">
        <v>66.66</v>
      </c>
      <c r="AI18" s="206">
        <v>0</v>
      </c>
      <c r="AJ18" s="206">
        <v>0</v>
      </c>
      <c r="AK18" s="206">
        <v>3.66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0.61</v>
      </c>
      <c r="H19" s="206">
        <v>0</v>
      </c>
      <c r="I19" s="206">
        <v>2.82</v>
      </c>
      <c r="J19" s="206">
        <v>0.03</v>
      </c>
      <c r="K19" s="206">
        <v>1.31</v>
      </c>
      <c r="L19" s="206">
        <v>0.1</v>
      </c>
      <c r="M19" s="206">
        <v>0.1</v>
      </c>
      <c r="N19" s="206">
        <v>0.1</v>
      </c>
      <c r="O19" s="206">
        <v>0.12</v>
      </c>
      <c r="P19" s="206">
        <v>4.26</v>
      </c>
      <c r="Q19" s="206">
        <v>0.21</v>
      </c>
      <c r="R19" s="206">
        <v>0.63</v>
      </c>
      <c r="S19" s="206">
        <v>0.33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1.48</v>
      </c>
      <c r="AE19" s="206">
        <v>0</v>
      </c>
      <c r="AF19" s="206">
        <v>0</v>
      </c>
      <c r="AG19" s="206">
        <v>0</v>
      </c>
      <c r="AH19" s="206">
        <v>66.66</v>
      </c>
      <c r="AI19" s="206">
        <v>0</v>
      </c>
      <c r="AJ19" s="206">
        <v>0</v>
      </c>
      <c r="AK19" s="206">
        <v>3.66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0.61</v>
      </c>
      <c r="H20" s="206">
        <v>0</v>
      </c>
      <c r="I20" s="206">
        <v>2.82</v>
      </c>
      <c r="J20" s="206">
        <v>0.03</v>
      </c>
      <c r="K20" s="206">
        <v>1.31</v>
      </c>
      <c r="L20" s="206">
        <v>0.1</v>
      </c>
      <c r="M20" s="206">
        <v>0.1</v>
      </c>
      <c r="N20" s="206">
        <v>0.1</v>
      </c>
      <c r="O20" s="206">
        <v>0.12</v>
      </c>
      <c r="P20" s="206">
        <v>4.26</v>
      </c>
      <c r="Q20" s="206">
        <v>0.21</v>
      </c>
      <c r="R20" s="206">
        <v>0.63</v>
      </c>
      <c r="S20" s="206">
        <v>0.33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1.48</v>
      </c>
      <c r="AE20" s="206">
        <v>0</v>
      </c>
      <c r="AF20" s="206">
        <v>0</v>
      </c>
      <c r="AG20" s="206">
        <v>0</v>
      </c>
      <c r="AH20" s="206">
        <v>66.66</v>
      </c>
      <c r="AI20" s="206">
        <v>0</v>
      </c>
      <c r="AJ20" s="206">
        <v>0</v>
      </c>
      <c r="AK20" s="206">
        <v>3.66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0.61</v>
      </c>
      <c r="H21" s="206">
        <v>0</v>
      </c>
      <c r="I21" s="206">
        <v>2.82</v>
      </c>
      <c r="J21" s="206">
        <v>0.03</v>
      </c>
      <c r="K21" s="206">
        <v>1.3</v>
      </c>
      <c r="L21" s="206">
        <v>0.1</v>
      </c>
      <c r="M21" s="206">
        <v>0.1</v>
      </c>
      <c r="N21" s="206">
        <v>0.1</v>
      </c>
      <c r="O21" s="206">
        <v>0.12</v>
      </c>
      <c r="P21" s="206">
        <v>4.26</v>
      </c>
      <c r="Q21" s="206">
        <v>0.21</v>
      </c>
      <c r="R21" s="206">
        <v>0.61</v>
      </c>
      <c r="S21" s="206">
        <v>0.31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1.48</v>
      </c>
      <c r="AE21" s="206">
        <v>0</v>
      </c>
      <c r="AF21" s="206">
        <v>0</v>
      </c>
      <c r="AG21" s="206">
        <v>0</v>
      </c>
      <c r="AH21" s="206">
        <v>66.66</v>
      </c>
      <c r="AI21" s="206">
        <v>0</v>
      </c>
      <c r="AJ21" s="206">
        <v>0</v>
      </c>
      <c r="AK21" s="206">
        <v>3.66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0.61</v>
      </c>
      <c r="H22" s="206">
        <v>0</v>
      </c>
      <c r="I22" s="206">
        <v>2.82</v>
      </c>
      <c r="J22" s="206">
        <v>0.03</v>
      </c>
      <c r="K22" s="206">
        <v>1.3</v>
      </c>
      <c r="L22" s="206">
        <v>0.1</v>
      </c>
      <c r="M22" s="206">
        <v>0.1</v>
      </c>
      <c r="N22" s="206">
        <v>0.1</v>
      </c>
      <c r="O22" s="206">
        <v>0.12</v>
      </c>
      <c r="P22" s="206">
        <v>4.26</v>
      </c>
      <c r="Q22" s="206">
        <v>0.21</v>
      </c>
      <c r="R22" s="206">
        <v>0.79</v>
      </c>
      <c r="S22" s="206">
        <v>0.48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1.48</v>
      </c>
      <c r="AE22" s="206">
        <v>0</v>
      </c>
      <c r="AF22" s="206">
        <v>0</v>
      </c>
      <c r="AG22" s="206">
        <v>0</v>
      </c>
      <c r="AH22" s="206">
        <v>66.66</v>
      </c>
      <c r="AI22" s="206">
        <v>0</v>
      </c>
      <c r="AJ22" s="206">
        <v>0</v>
      </c>
      <c r="AK22" s="206">
        <v>3.66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0.61</v>
      </c>
      <c r="H23" s="206">
        <v>0</v>
      </c>
      <c r="I23" s="206">
        <v>2.82</v>
      </c>
      <c r="J23" s="206">
        <v>0.03</v>
      </c>
      <c r="K23" s="206">
        <v>1.31</v>
      </c>
      <c r="L23" s="206">
        <v>0.1</v>
      </c>
      <c r="M23" s="206">
        <v>0.1</v>
      </c>
      <c r="N23" s="206">
        <v>0.1</v>
      </c>
      <c r="O23" s="206">
        <v>0.12</v>
      </c>
      <c r="P23" s="206">
        <v>4.26</v>
      </c>
      <c r="Q23" s="206">
        <v>0.2</v>
      </c>
      <c r="R23" s="206">
        <v>1.1200000000000001</v>
      </c>
      <c r="S23" s="206">
        <v>0.57999999999999996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1.48</v>
      </c>
      <c r="AE23" s="206">
        <v>0</v>
      </c>
      <c r="AF23" s="206">
        <v>0</v>
      </c>
      <c r="AG23" s="206">
        <v>0</v>
      </c>
      <c r="AH23" s="206">
        <v>66.66</v>
      </c>
      <c r="AI23" s="206">
        <v>0</v>
      </c>
      <c r="AJ23" s="206">
        <v>0</v>
      </c>
      <c r="AK23" s="206">
        <v>4.59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0.61</v>
      </c>
      <c r="H24" s="206">
        <v>0</v>
      </c>
      <c r="I24" s="206">
        <v>2.82</v>
      </c>
      <c r="J24" s="206">
        <v>0.03</v>
      </c>
      <c r="K24" s="206">
        <v>2.61</v>
      </c>
      <c r="L24" s="206">
        <v>0.1</v>
      </c>
      <c r="M24" s="206">
        <v>0.1</v>
      </c>
      <c r="N24" s="206">
        <v>0.1</v>
      </c>
      <c r="O24" s="206">
        <v>0.12</v>
      </c>
      <c r="P24" s="206">
        <v>4.26</v>
      </c>
      <c r="Q24" s="206">
        <v>0.2</v>
      </c>
      <c r="R24" s="206">
        <v>1.1200000000000001</v>
      </c>
      <c r="S24" s="206">
        <v>0.57999999999999996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1.48</v>
      </c>
      <c r="AE24" s="206">
        <v>0</v>
      </c>
      <c r="AF24" s="206">
        <v>0</v>
      </c>
      <c r="AG24" s="206">
        <v>0</v>
      </c>
      <c r="AH24" s="206">
        <v>66.66</v>
      </c>
      <c r="AI24" s="206">
        <v>0</v>
      </c>
      <c r="AJ24" s="206">
        <v>0</v>
      </c>
      <c r="AK24" s="206">
        <v>4.59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0.61</v>
      </c>
      <c r="H25" s="206">
        <v>0</v>
      </c>
      <c r="I25" s="206">
        <v>2.82</v>
      </c>
      <c r="J25" s="206">
        <v>0.03</v>
      </c>
      <c r="K25" s="206">
        <v>2.61</v>
      </c>
      <c r="L25" s="206">
        <v>0.1</v>
      </c>
      <c r="M25" s="206">
        <v>0.1</v>
      </c>
      <c r="N25" s="206">
        <v>0.1</v>
      </c>
      <c r="O25" s="206">
        <v>0.12</v>
      </c>
      <c r="P25" s="206">
        <v>4.26</v>
      </c>
      <c r="Q25" s="206">
        <v>0.34</v>
      </c>
      <c r="R25" s="206">
        <v>1.1200000000000001</v>
      </c>
      <c r="S25" s="206">
        <v>0.57999999999999996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1.48</v>
      </c>
      <c r="AE25" s="206">
        <v>0</v>
      </c>
      <c r="AF25" s="206">
        <v>0</v>
      </c>
      <c r="AG25" s="206">
        <v>0</v>
      </c>
      <c r="AH25" s="206">
        <v>66.66</v>
      </c>
      <c r="AI25" s="206">
        <v>0</v>
      </c>
      <c r="AJ25" s="206">
        <v>0</v>
      </c>
      <c r="AK25" s="206">
        <v>4.59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0.61</v>
      </c>
      <c r="H26" s="206">
        <v>0</v>
      </c>
      <c r="I26" s="206">
        <v>2.82</v>
      </c>
      <c r="J26" s="206">
        <v>0.03</v>
      </c>
      <c r="K26" s="206">
        <v>2.61</v>
      </c>
      <c r="L26" s="206">
        <v>0.1</v>
      </c>
      <c r="M26" s="206">
        <v>0.1</v>
      </c>
      <c r="N26" s="206">
        <v>0.1</v>
      </c>
      <c r="O26" s="206">
        <v>0.12</v>
      </c>
      <c r="P26" s="206">
        <v>4.26</v>
      </c>
      <c r="Q26" s="206">
        <v>0.34</v>
      </c>
      <c r="R26" s="206">
        <v>1.1200000000000001</v>
      </c>
      <c r="S26" s="206">
        <v>0.57999999999999996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1.48</v>
      </c>
      <c r="AE26" s="206">
        <v>0</v>
      </c>
      <c r="AF26" s="206">
        <v>0</v>
      </c>
      <c r="AG26" s="206">
        <v>0</v>
      </c>
      <c r="AH26" s="206">
        <v>66.66</v>
      </c>
      <c r="AI26" s="206">
        <v>0</v>
      </c>
      <c r="AJ26" s="206">
        <v>0</v>
      </c>
      <c r="AK26" s="206">
        <v>4.59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0.16</v>
      </c>
      <c r="E27" s="206">
        <v>0</v>
      </c>
      <c r="F27" s="206">
        <v>0</v>
      </c>
      <c r="G27" s="206">
        <v>0.61</v>
      </c>
      <c r="H27" s="206">
        <v>0</v>
      </c>
      <c r="I27" s="206">
        <v>2.82</v>
      </c>
      <c r="J27" s="206">
        <v>0.03</v>
      </c>
      <c r="K27" s="206">
        <v>2.61</v>
      </c>
      <c r="L27" s="206">
        <v>0.1</v>
      </c>
      <c r="M27" s="206">
        <v>0.1</v>
      </c>
      <c r="N27" s="206">
        <v>0.1</v>
      </c>
      <c r="O27" s="206">
        <v>0.12</v>
      </c>
      <c r="P27" s="206">
        <v>4.26</v>
      </c>
      <c r="Q27" s="206">
        <v>0.38</v>
      </c>
      <c r="R27" s="206">
        <v>1.1200000000000001</v>
      </c>
      <c r="S27" s="206">
        <v>0.57999999999999996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1.48</v>
      </c>
      <c r="AE27" s="206">
        <v>0</v>
      </c>
      <c r="AF27" s="206">
        <v>0</v>
      </c>
      <c r="AG27" s="206">
        <v>0</v>
      </c>
      <c r="AH27" s="206">
        <v>66.66</v>
      </c>
      <c r="AI27" s="206">
        <v>0</v>
      </c>
      <c r="AJ27" s="206">
        <v>0</v>
      </c>
      <c r="AK27" s="206">
        <v>5.36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0.16</v>
      </c>
      <c r="E28" s="206">
        <v>0</v>
      </c>
      <c r="F28" s="206">
        <v>0</v>
      </c>
      <c r="G28" s="206">
        <v>0.61</v>
      </c>
      <c r="H28" s="206">
        <v>0</v>
      </c>
      <c r="I28" s="206">
        <v>2.82</v>
      </c>
      <c r="J28" s="206">
        <v>0.03</v>
      </c>
      <c r="K28" s="206">
        <v>2.61</v>
      </c>
      <c r="L28" s="206">
        <v>0.13</v>
      </c>
      <c r="M28" s="206">
        <v>0.1</v>
      </c>
      <c r="N28" s="206">
        <v>0.1</v>
      </c>
      <c r="O28" s="206">
        <v>0.12</v>
      </c>
      <c r="P28" s="206">
        <v>4.26</v>
      </c>
      <c r="Q28" s="206">
        <v>0.38</v>
      </c>
      <c r="R28" s="206">
        <v>1.1200000000000001</v>
      </c>
      <c r="S28" s="206">
        <v>0.57999999999999996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1.48</v>
      </c>
      <c r="AE28" s="206">
        <v>0</v>
      </c>
      <c r="AF28" s="206">
        <v>0</v>
      </c>
      <c r="AG28" s="206">
        <v>0</v>
      </c>
      <c r="AH28" s="206">
        <v>66.66</v>
      </c>
      <c r="AI28" s="206">
        <v>0</v>
      </c>
      <c r="AJ28" s="206">
        <v>0</v>
      </c>
      <c r="AK28" s="206">
        <v>5.36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0.16</v>
      </c>
      <c r="E29" s="206">
        <v>0</v>
      </c>
      <c r="F29" s="206">
        <v>0</v>
      </c>
      <c r="G29" s="206">
        <v>0.61</v>
      </c>
      <c r="H29" s="206">
        <v>0</v>
      </c>
      <c r="I29" s="206">
        <v>2.79</v>
      </c>
      <c r="J29" s="206">
        <v>0.03</v>
      </c>
      <c r="K29" s="206">
        <v>2.61</v>
      </c>
      <c r="L29" s="206">
        <v>0.1</v>
      </c>
      <c r="M29" s="206">
        <v>0.1</v>
      </c>
      <c r="N29" s="206">
        <v>0.1</v>
      </c>
      <c r="O29" s="206">
        <v>0.12</v>
      </c>
      <c r="P29" s="206">
        <v>4.26</v>
      </c>
      <c r="Q29" s="206">
        <v>0.38</v>
      </c>
      <c r="R29" s="206">
        <v>1.1200000000000001</v>
      </c>
      <c r="S29" s="206">
        <v>0.57999999999999996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1.48</v>
      </c>
      <c r="AE29" s="206">
        <v>0</v>
      </c>
      <c r="AF29" s="206">
        <v>0</v>
      </c>
      <c r="AG29" s="206">
        <v>0</v>
      </c>
      <c r="AH29" s="206">
        <v>66.66</v>
      </c>
      <c r="AI29" s="206">
        <v>0</v>
      </c>
      <c r="AJ29" s="206">
        <v>0</v>
      </c>
      <c r="AK29" s="206">
        <v>5.36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0.16</v>
      </c>
      <c r="E30" s="206">
        <v>0</v>
      </c>
      <c r="F30" s="206">
        <v>0</v>
      </c>
      <c r="G30" s="206">
        <v>0.61</v>
      </c>
      <c r="H30" s="206">
        <v>0</v>
      </c>
      <c r="I30" s="206">
        <v>2.79</v>
      </c>
      <c r="J30" s="206">
        <v>0.03</v>
      </c>
      <c r="K30" s="206">
        <v>2.61</v>
      </c>
      <c r="L30" s="206">
        <v>0.1</v>
      </c>
      <c r="M30" s="206">
        <v>0.1</v>
      </c>
      <c r="N30" s="206">
        <v>0.1</v>
      </c>
      <c r="O30" s="206">
        <v>0.12</v>
      </c>
      <c r="P30" s="206">
        <v>4.26</v>
      </c>
      <c r="Q30" s="206">
        <v>0.38</v>
      </c>
      <c r="R30" s="206">
        <v>1.1200000000000001</v>
      </c>
      <c r="S30" s="206">
        <v>0.57999999999999996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1.48</v>
      </c>
      <c r="AE30" s="206">
        <v>0</v>
      </c>
      <c r="AF30" s="206">
        <v>0</v>
      </c>
      <c r="AG30" s="206">
        <v>0</v>
      </c>
      <c r="AH30" s="206">
        <v>66.66</v>
      </c>
      <c r="AI30" s="206">
        <v>0</v>
      </c>
      <c r="AJ30" s="206">
        <v>0</v>
      </c>
      <c r="AK30" s="206">
        <v>5.36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0.16</v>
      </c>
      <c r="E31" s="206">
        <v>0</v>
      </c>
      <c r="F31" s="206">
        <v>0</v>
      </c>
      <c r="G31" s="206">
        <v>0.61</v>
      </c>
      <c r="H31" s="206">
        <v>0</v>
      </c>
      <c r="I31" s="206">
        <v>2.79</v>
      </c>
      <c r="J31" s="206">
        <v>0.03</v>
      </c>
      <c r="K31" s="206">
        <v>2.61</v>
      </c>
      <c r="L31" s="206">
        <v>0.09</v>
      </c>
      <c r="M31" s="206">
        <v>0.1</v>
      </c>
      <c r="N31" s="206">
        <v>0.1</v>
      </c>
      <c r="O31" s="206">
        <v>0.12</v>
      </c>
      <c r="P31" s="206">
        <v>4.26</v>
      </c>
      <c r="Q31" s="206">
        <v>0.38</v>
      </c>
      <c r="R31" s="206">
        <v>1.1200000000000001</v>
      </c>
      <c r="S31" s="206">
        <v>0.57999999999999996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1.48</v>
      </c>
      <c r="AE31" s="206">
        <v>0</v>
      </c>
      <c r="AF31" s="206">
        <v>0</v>
      </c>
      <c r="AG31" s="206">
        <v>0</v>
      </c>
      <c r="AH31" s="206">
        <v>66.66</v>
      </c>
      <c r="AI31" s="206">
        <v>0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0.16</v>
      </c>
      <c r="E32" s="206">
        <v>0</v>
      </c>
      <c r="F32" s="206">
        <v>0</v>
      </c>
      <c r="G32" s="206">
        <v>0.61</v>
      </c>
      <c r="H32" s="206">
        <v>0</v>
      </c>
      <c r="I32" s="206">
        <v>2.79</v>
      </c>
      <c r="J32" s="206">
        <v>0.03</v>
      </c>
      <c r="K32" s="206">
        <v>2.61</v>
      </c>
      <c r="L32" s="206">
        <v>0.09</v>
      </c>
      <c r="M32" s="206">
        <v>0.1</v>
      </c>
      <c r="N32" s="206">
        <v>0.1</v>
      </c>
      <c r="O32" s="206">
        <v>0.12</v>
      </c>
      <c r="P32" s="206">
        <v>4.26</v>
      </c>
      <c r="Q32" s="206">
        <v>0.38</v>
      </c>
      <c r="R32" s="206">
        <v>1.1200000000000001</v>
      </c>
      <c r="S32" s="206">
        <v>0.57999999999999996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1.48</v>
      </c>
      <c r="AE32" s="206">
        <v>0</v>
      </c>
      <c r="AF32" s="206">
        <v>0</v>
      </c>
      <c r="AG32" s="206">
        <v>0</v>
      </c>
      <c r="AH32" s="206">
        <v>66.66</v>
      </c>
      <c r="AI32" s="206">
        <v>0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0.16</v>
      </c>
      <c r="E33" s="206">
        <v>0</v>
      </c>
      <c r="F33" s="206">
        <v>0</v>
      </c>
      <c r="G33" s="206">
        <v>0.61</v>
      </c>
      <c r="H33" s="206">
        <v>0</v>
      </c>
      <c r="I33" s="206">
        <v>2.79</v>
      </c>
      <c r="J33" s="206">
        <v>0.03</v>
      </c>
      <c r="K33" s="206">
        <v>2.61</v>
      </c>
      <c r="L33" s="206">
        <v>0.09</v>
      </c>
      <c r="M33" s="206">
        <v>0.1</v>
      </c>
      <c r="N33" s="206">
        <v>0.1</v>
      </c>
      <c r="O33" s="206">
        <v>0.12</v>
      </c>
      <c r="P33" s="206">
        <v>4.26</v>
      </c>
      <c r="Q33" s="206">
        <v>0.38</v>
      </c>
      <c r="R33" s="206">
        <v>1.1200000000000001</v>
      </c>
      <c r="S33" s="206">
        <v>0.57999999999999996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1.48</v>
      </c>
      <c r="AE33" s="206">
        <v>0</v>
      </c>
      <c r="AF33" s="206">
        <v>0</v>
      </c>
      <c r="AG33" s="206">
        <v>0</v>
      </c>
      <c r="AH33" s="206">
        <v>66.66</v>
      </c>
      <c r="AI33" s="206">
        <v>0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0.16</v>
      </c>
      <c r="E34" s="206">
        <v>0</v>
      </c>
      <c r="F34" s="206">
        <v>0</v>
      </c>
      <c r="G34" s="206">
        <v>0.61</v>
      </c>
      <c r="H34" s="206">
        <v>0</v>
      </c>
      <c r="I34" s="206">
        <v>2.79</v>
      </c>
      <c r="J34" s="206">
        <v>0.03</v>
      </c>
      <c r="K34" s="206">
        <v>2.61</v>
      </c>
      <c r="L34" s="206">
        <v>0.09</v>
      </c>
      <c r="M34" s="206">
        <v>0.1</v>
      </c>
      <c r="N34" s="206">
        <v>0.1</v>
      </c>
      <c r="O34" s="206">
        <v>0.12</v>
      </c>
      <c r="P34" s="206">
        <v>4.26</v>
      </c>
      <c r="Q34" s="206">
        <v>0.38</v>
      </c>
      <c r="R34" s="206">
        <v>1.1200000000000001</v>
      </c>
      <c r="S34" s="206">
        <v>0.57999999999999996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1.48</v>
      </c>
      <c r="AE34" s="206">
        <v>0</v>
      </c>
      <c r="AF34" s="206">
        <v>0</v>
      </c>
      <c r="AG34" s="206">
        <v>0</v>
      </c>
      <c r="AH34" s="206">
        <v>66.66</v>
      </c>
      <c r="AI34" s="206">
        <v>0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0.16</v>
      </c>
      <c r="E35" s="206">
        <v>0</v>
      </c>
      <c r="F35" s="206">
        <v>0</v>
      </c>
      <c r="G35" s="206">
        <v>0.61</v>
      </c>
      <c r="H35" s="206">
        <v>0</v>
      </c>
      <c r="I35" s="206">
        <v>2.79</v>
      </c>
      <c r="J35" s="206">
        <v>0.03</v>
      </c>
      <c r="K35" s="206">
        <v>2.61</v>
      </c>
      <c r="L35" s="206">
        <v>0.09</v>
      </c>
      <c r="M35" s="206">
        <v>0.1</v>
      </c>
      <c r="N35" s="206">
        <v>0.1</v>
      </c>
      <c r="O35" s="206">
        <v>0.12</v>
      </c>
      <c r="P35" s="206">
        <v>4.26</v>
      </c>
      <c r="Q35" s="206">
        <v>0.38</v>
      </c>
      <c r="R35" s="206">
        <v>1.1200000000000001</v>
      </c>
      <c r="S35" s="206">
        <v>0.57999999999999996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1.48</v>
      </c>
      <c r="AE35" s="206">
        <v>0</v>
      </c>
      <c r="AF35" s="206">
        <v>0</v>
      </c>
      <c r="AG35" s="206">
        <v>0</v>
      </c>
      <c r="AH35" s="206">
        <v>66.66</v>
      </c>
      <c r="AI35" s="206">
        <v>0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0.16</v>
      </c>
      <c r="E36" s="206">
        <v>0</v>
      </c>
      <c r="F36" s="206">
        <v>0</v>
      </c>
      <c r="G36" s="206">
        <v>0.61</v>
      </c>
      <c r="H36" s="206">
        <v>0</v>
      </c>
      <c r="I36" s="206">
        <v>2.76</v>
      </c>
      <c r="J36" s="206">
        <v>0.03</v>
      </c>
      <c r="K36" s="206">
        <v>2.61</v>
      </c>
      <c r="L36" s="206">
        <v>0.09</v>
      </c>
      <c r="M36" s="206">
        <v>0.1</v>
      </c>
      <c r="N36" s="206">
        <v>0.1</v>
      </c>
      <c r="O36" s="206">
        <v>0.12</v>
      </c>
      <c r="P36" s="206">
        <v>4.26</v>
      </c>
      <c r="Q36" s="206">
        <v>0.38</v>
      </c>
      <c r="R36" s="206">
        <v>1.1200000000000001</v>
      </c>
      <c r="S36" s="206">
        <v>0.57999999999999996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1.48</v>
      </c>
      <c r="AE36" s="206">
        <v>0</v>
      </c>
      <c r="AF36" s="206">
        <v>0</v>
      </c>
      <c r="AG36" s="206">
        <v>0</v>
      </c>
      <c r="AH36" s="206">
        <v>66.66</v>
      </c>
      <c r="AI36" s="206">
        <v>0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0.16</v>
      </c>
      <c r="E37" s="206">
        <v>0</v>
      </c>
      <c r="F37" s="206">
        <v>0</v>
      </c>
      <c r="G37" s="206">
        <v>0.61</v>
      </c>
      <c r="H37" s="206">
        <v>0</v>
      </c>
      <c r="I37" s="206">
        <v>2.76</v>
      </c>
      <c r="J37" s="206">
        <v>0.03</v>
      </c>
      <c r="K37" s="206">
        <v>2.61</v>
      </c>
      <c r="L37" s="206">
        <v>0.09</v>
      </c>
      <c r="M37" s="206">
        <v>0.1</v>
      </c>
      <c r="N37" s="206">
        <v>0.1</v>
      </c>
      <c r="O37" s="206">
        <v>0.12</v>
      </c>
      <c r="P37" s="206">
        <v>4.26</v>
      </c>
      <c r="Q37" s="206">
        <v>0.38</v>
      </c>
      <c r="R37" s="206">
        <v>1.1200000000000001</v>
      </c>
      <c r="S37" s="206">
        <v>0.57999999999999996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1.48</v>
      </c>
      <c r="AE37" s="206">
        <v>0</v>
      </c>
      <c r="AF37" s="206">
        <v>0</v>
      </c>
      <c r="AG37" s="206">
        <v>0</v>
      </c>
      <c r="AH37" s="206">
        <v>66.66</v>
      </c>
      <c r="AI37" s="206">
        <v>0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0.16</v>
      </c>
      <c r="E38" s="206">
        <v>0</v>
      </c>
      <c r="F38" s="206">
        <v>0</v>
      </c>
      <c r="G38" s="206">
        <v>0.61</v>
      </c>
      <c r="H38" s="206">
        <v>0</v>
      </c>
      <c r="I38" s="206">
        <v>2.76</v>
      </c>
      <c r="J38" s="206">
        <v>0.03</v>
      </c>
      <c r="K38" s="206">
        <v>2.61</v>
      </c>
      <c r="L38" s="206">
        <v>0.09</v>
      </c>
      <c r="M38" s="206">
        <v>0.1</v>
      </c>
      <c r="N38" s="206">
        <v>0.1</v>
      </c>
      <c r="O38" s="206">
        <v>0.12</v>
      </c>
      <c r="P38" s="206">
        <v>4.26</v>
      </c>
      <c r="Q38" s="206">
        <v>0.38</v>
      </c>
      <c r="R38" s="206">
        <v>1.1200000000000001</v>
      </c>
      <c r="S38" s="206">
        <v>0.57999999999999996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1.48</v>
      </c>
      <c r="AE38" s="206">
        <v>0</v>
      </c>
      <c r="AF38" s="206">
        <v>0</v>
      </c>
      <c r="AG38" s="206">
        <v>0</v>
      </c>
      <c r="AH38" s="206">
        <v>66.66</v>
      </c>
      <c r="AI38" s="206">
        <v>0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0.16</v>
      </c>
      <c r="E39" s="206">
        <v>0</v>
      </c>
      <c r="F39" s="206">
        <v>0</v>
      </c>
      <c r="G39" s="206">
        <v>0.61</v>
      </c>
      <c r="H39" s="206">
        <v>0</v>
      </c>
      <c r="I39" s="206">
        <v>2.76</v>
      </c>
      <c r="J39" s="206">
        <v>0.03</v>
      </c>
      <c r="K39" s="206">
        <v>2.61</v>
      </c>
      <c r="L39" s="206">
        <v>0.09</v>
      </c>
      <c r="M39" s="206">
        <v>0.1</v>
      </c>
      <c r="N39" s="206">
        <v>0.1</v>
      </c>
      <c r="O39" s="206">
        <v>0.12</v>
      </c>
      <c r="P39" s="206">
        <v>4.26</v>
      </c>
      <c r="Q39" s="206">
        <v>0.38</v>
      </c>
      <c r="R39" s="206">
        <v>1.1200000000000001</v>
      </c>
      <c r="S39" s="206">
        <v>0.57999999999999996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1.48</v>
      </c>
      <c r="AE39" s="206">
        <v>0</v>
      </c>
      <c r="AF39" s="206">
        <v>0</v>
      </c>
      <c r="AG39" s="206">
        <v>0</v>
      </c>
      <c r="AH39" s="206">
        <v>66.66</v>
      </c>
      <c r="AI39" s="206">
        <v>0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0.16</v>
      </c>
      <c r="E40" s="206">
        <v>0</v>
      </c>
      <c r="F40" s="206">
        <v>0</v>
      </c>
      <c r="G40" s="206">
        <v>0.61</v>
      </c>
      <c r="H40" s="206">
        <v>0</v>
      </c>
      <c r="I40" s="206">
        <v>2.76</v>
      </c>
      <c r="J40" s="206">
        <v>0.03</v>
      </c>
      <c r="K40" s="206">
        <v>2.61</v>
      </c>
      <c r="L40" s="206">
        <v>0.09</v>
      </c>
      <c r="M40" s="206">
        <v>0.1</v>
      </c>
      <c r="N40" s="206">
        <v>0.1</v>
      </c>
      <c r="O40" s="206">
        <v>0.12</v>
      </c>
      <c r="P40" s="206">
        <v>4.26</v>
      </c>
      <c r="Q40" s="206">
        <v>0.38</v>
      </c>
      <c r="R40" s="206">
        <v>1.1200000000000001</v>
      </c>
      <c r="S40" s="206">
        <v>0.57999999999999996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1.48</v>
      </c>
      <c r="AE40" s="206">
        <v>0</v>
      </c>
      <c r="AF40" s="206">
        <v>0</v>
      </c>
      <c r="AG40" s="206">
        <v>0</v>
      </c>
      <c r="AH40" s="206">
        <v>66.66</v>
      </c>
      <c r="AI40" s="206">
        <v>0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0.16</v>
      </c>
      <c r="E41" s="206">
        <v>0</v>
      </c>
      <c r="F41" s="206">
        <v>0</v>
      </c>
      <c r="G41" s="206">
        <v>0.61</v>
      </c>
      <c r="H41" s="206">
        <v>0</v>
      </c>
      <c r="I41" s="206">
        <v>2.76</v>
      </c>
      <c r="J41" s="206">
        <v>0.03</v>
      </c>
      <c r="K41" s="206">
        <v>2.61</v>
      </c>
      <c r="L41" s="206">
        <v>0.09</v>
      </c>
      <c r="M41" s="206">
        <v>0.1</v>
      </c>
      <c r="N41" s="206">
        <v>0.1</v>
      </c>
      <c r="O41" s="206">
        <v>0.12</v>
      </c>
      <c r="P41" s="206">
        <v>4.26</v>
      </c>
      <c r="Q41" s="206">
        <v>0.38</v>
      </c>
      <c r="R41" s="206">
        <v>1.1200000000000001</v>
      </c>
      <c r="S41" s="206">
        <v>0.57999999999999996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1.48</v>
      </c>
      <c r="AE41" s="206">
        <v>0</v>
      </c>
      <c r="AF41" s="206">
        <v>0</v>
      </c>
      <c r="AG41" s="206">
        <v>0</v>
      </c>
      <c r="AH41" s="206">
        <v>66.66</v>
      </c>
      <c r="AI41" s="206">
        <v>0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0.16</v>
      </c>
      <c r="E42" s="206">
        <v>0</v>
      </c>
      <c r="F42" s="206">
        <v>0</v>
      </c>
      <c r="G42" s="206">
        <v>0.61</v>
      </c>
      <c r="H42" s="206">
        <v>0</v>
      </c>
      <c r="I42" s="206">
        <v>2.76</v>
      </c>
      <c r="J42" s="206">
        <v>0.03</v>
      </c>
      <c r="K42" s="206">
        <v>2.61</v>
      </c>
      <c r="L42" s="206">
        <v>0.09</v>
      </c>
      <c r="M42" s="206">
        <v>0.1</v>
      </c>
      <c r="N42" s="206">
        <v>0.1</v>
      </c>
      <c r="O42" s="206">
        <v>0.12</v>
      </c>
      <c r="P42" s="206">
        <v>4.26</v>
      </c>
      <c r="Q42" s="206">
        <v>0.38</v>
      </c>
      <c r="R42" s="206">
        <v>1.1200000000000001</v>
      </c>
      <c r="S42" s="206">
        <v>0.57999999999999996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1.48</v>
      </c>
      <c r="AE42" s="206">
        <v>0</v>
      </c>
      <c r="AF42" s="206">
        <v>0</v>
      </c>
      <c r="AG42" s="206">
        <v>0</v>
      </c>
      <c r="AH42" s="206">
        <v>66.66</v>
      </c>
      <c r="AI42" s="206">
        <v>0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0.16</v>
      </c>
      <c r="E43" s="206">
        <v>0</v>
      </c>
      <c r="F43" s="206">
        <v>0</v>
      </c>
      <c r="G43" s="206">
        <v>0.61</v>
      </c>
      <c r="H43" s="206">
        <v>0</v>
      </c>
      <c r="I43" s="206">
        <v>2.76</v>
      </c>
      <c r="J43" s="206">
        <v>0.03</v>
      </c>
      <c r="K43" s="206">
        <v>2.61</v>
      </c>
      <c r="L43" s="206">
        <v>0.09</v>
      </c>
      <c r="M43" s="206">
        <v>0.1</v>
      </c>
      <c r="N43" s="206">
        <v>0.1</v>
      </c>
      <c r="O43" s="206">
        <v>0.12</v>
      </c>
      <c r="P43" s="206">
        <v>4.26</v>
      </c>
      <c r="Q43" s="206">
        <v>0.38</v>
      </c>
      <c r="R43" s="206">
        <v>1.1200000000000001</v>
      </c>
      <c r="S43" s="206">
        <v>0.57999999999999996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1.48</v>
      </c>
      <c r="AE43" s="206">
        <v>0</v>
      </c>
      <c r="AF43" s="206">
        <v>0</v>
      </c>
      <c r="AG43" s="206">
        <v>0</v>
      </c>
      <c r="AH43" s="206">
        <v>66.66</v>
      </c>
      <c r="AI43" s="206">
        <v>0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0.16</v>
      </c>
      <c r="E44" s="206">
        <v>0</v>
      </c>
      <c r="F44" s="206">
        <v>0</v>
      </c>
      <c r="G44" s="206">
        <v>0.61</v>
      </c>
      <c r="H44" s="206">
        <v>0</v>
      </c>
      <c r="I44" s="206">
        <v>2.76</v>
      </c>
      <c r="J44" s="206">
        <v>0.03</v>
      </c>
      <c r="K44" s="206">
        <v>2.4</v>
      </c>
      <c r="L44" s="206">
        <v>0.09</v>
      </c>
      <c r="M44" s="206">
        <v>0.1</v>
      </c>
      <c r="N44" s="206">
        <v>0.1</v>
      </c>
      <c r="O44" s="206">
        <v>0.12</v>
      </c>
      <c r="P44" s="206">
        <v>4.26</v>
      </c>
      <c r="Q44" s="206">
        <v>0.38</v>
      </c>
      <c r="R44" s="206">
        <v>1.1200000000000001</v>
      </c>
      <c r="S44" s="206">
        <v>0.57999999999999996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1.48</v>
      </c>
      <c r="AE44" s="206">
        <v>0</v>
      </c>
      <c r="AF44" s="206">
        <v>0</v>
      </c>
      <c r="AG44" s="206">
        <v>0</v>
      </c>
      <c r="AH44" s="206">
        <v>66.66</v>
      </c>
      <c r="AI44" s="206">
        <v>0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0.16</v>
      </c>
      <c r="E45" s="206">
        <v>0</v>
      </c>
      <c r="F45" s="206">
        <v>0</v>
      </c>
      <c r="G45" s="206">
        <v>0.61</v>
      </c>
      <c r="H45" s="206">
        <v>0</v>
      </c>
      <c r="I45" s="206">
        <v>2.76</v>
      </c>
      <c r="J45" s="206">
        <v>0.03</v>
      </c>
      <c r="K45" s="206">
        <v>2.1800000000000002</v>
      </c>
      <c r="L45" s="206">
        <v>0.09</v>
      </c>
      <c r="M45" s="206">
        <v>0.1</v>
      </c>
      <c r="N45" s="206">
        <v>0.1</v>
      </c>
      <c r="O45" s="206">
        <v>0.12</v>
      </c>
      <c r="P45" s="206">
        <v>4.26</v>
      </c>
      <c r="Q45" s="206">
        <v>0.38</v>
      </c>
      <c r="R45" s="206">
        <v>1.1200000000000001</v>
      </c>
      <c r="S45" s="206">
        <v>0.57999999999999996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1.48</v>
      </c>
      <c r="AE45" s="206">
        <v>0</v>
      </c>
      <c r="AF45" s="206">
        <v>0</v>
      </c>
      <c r="AG45" s="206">
        <v>0</v>
      </c>
      <c r="AH45" s="206">
        <v>66.66</v>
      </c>
      <c r="AI45" s="206">
        <v>0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0.16</v>
      </c>
      <c r="E46" s="206">
        <v>0</v>
      </c>
      <c r="F46" s="206">
        <v>0</v>
      </c>
      <c r="G46" s="206">
        <v>0.61</v>
      </c>
      <c r="H46" s="206">
        <v>0</v>
      </c>
      <c r="I46" s="206">
        <v>2.76</v>
      </c>
      <c r="J46" s="206">
        <v>0.03</v>
      </c>
      <c r="K46" s="206">
        <v>1.96</v>
      </c>
      <c r="L46" s="206">
        <v>0.09</v>
      </c>
      <c r="M46" s="206">
        <v>0.1</v>
      </c>
      <c r="N46" s="206">
        <v>0.1</v>
      </c>
      <c r="O46" s="206">
        <v>0.12</v>
      </c>
      <c r="P46" s="206">
        <v>4.26</v>
      </c>
      <c r="Q46" s="206">
        <v>0.38</v>
      </c>
      <c r="R46" s="206">
        <v>1.1200000000000001</v>
      </c>
      <c r="S46" s="206">
        <v>0.57999999999999996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1.48</v>
      </c>
      <c r="AE46" s="206">
        <v>0</v>
      </c>
      <c r="AF46" s="206">
        <v>0</v>
      </c>
      <c r="AG46" s="206">
        <v>0</v>
      </c>
      <c r="AH46" s="206">
        <v>66.66</v>
      </c>
      <c r="AI46" s="206">
        <v>0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0.16</v>
      </c>
      <c r="E47" s="206">
        <v>0</v>
      </c>
      <c r="F47" s="206">
        <v>0</v>
      </c>
      <c r="G47" s="206">
        <v>0.61</v>
      </c>
      <c r="H47" s="206">
        <v>0</v>
      </c>
      <c r="I47" s="206">
        <v>2.76</v>
      </c>
      <c r="J47" s="206">
        <v>0.03</v>
      </c>
      <c r="K47" s="206">
        <v>1.96</v>
      </c>
      <c r="L47" s="206">
        <v>0.09</v>
      </c>
      <c r="M47" s="206">
        <v>0.1</v>
      </c>
      <c r="N47" s="206">
        <v>0.1</v>
      </c>
      <c r="O47" s="206">
        <v>0.12</v>
      </c>
      <c r="P47" s="206">
        <v>4.26</v>
      </c>
      <c r="Q47" s="206">
        <v>0.38</v>
      </c>
      <c r="R47" s="206">
        <v>1.1200000000000001</v>
      </c>
      <c r="S47" s="206">
        <v>0.57999999999999996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1.48</v>
      </c>
      <c r="AE47" s="206">
        <v>0</v>
      </c>
      <c r="AF47" s="206">
        <v>0</v>
      </c>
      <c r="AG47" s="206">
        <v>0</v>
      </c>
      <c r="AH47" s="206">
        <v>66.66</v>
      </c>
      <c r="AI47" s="206">
        <v>0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0.16</v>
      </c>
      <c r="E48" s="206">
        <v>0</v>
      </c>
      <c r="F48" s="206">
        <v>0</v>
      </c>
      <c r="G48" s="206">
        <v>0.61</v>
      </c>
      <c r="H48" s="206">
        <v>0</v>
      </c>
      <c r="I48" s="206">
        <v>2.76</v>
      </c>
      <c r="J48" s="206">
        <v>0.03</v>
      </c>
      <c r="K48" s="206">
        <v>1.96</v>
      </c>
      <c r="L48" s="206">
        <v>0.09</v>
      </c>
      <c r="M48" s="206">
        <v>0.1</v>
      </c>
      <c r="N48" s="206">
        <v>0.1</v>
      </c>
      <c r="O48" s="206">
        <v>0.12</v>
      </c>
      <c r="P48" s="206">
        <v>4.26</v>
      </c>
      <c r="Q48" s="206">
        <v>0.38</v>
      </c>
      <c r="R48" s="206">
        <v>1.1200000000000001</v>
      </c>
      <c r="S48" s="206">
        <v>0.57999999999999996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1.48</v>
      </c>
      <c r="AE48" s="206">
        <v>0</v>
      </c>
      <c r="AF48" s="206">
        <v>0</v>
      </c>
      <c r="AG48" s="206">
        <v>0</v>
      </c>
      <c r="AH48" s="206">
        <v>66.66</v>
      </c>
      <c r="AI48" s="206">
        <v>0</v>
      </c>
      <c r="AJ48" s="206">
        <v>0</v>
      </c>
      <c r="AK48" s="206">
        <v>5.36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0.16</v>
      </c>
      <c r="E49" s="206">
        <v>0</v>
      </c>
      <c r="F49" s="206">
        <v>0</v>
      </c>
      <c r="G49" s="206">
        <v>0.61</v>
      </c>
      <c r="H49" s="206">
        <v>0</v>
      </c>
      <c r="I49" s="206">
        <v>2.76</v>
      </c>
      <c r="J49" s="206">
        <v>0.03</v>
      </c>
      <c r="K49" s="206">
        <v>1.96</v>
      </c>
      <c r="L49" s="206">
        <v>0.09</v>
      </c>
      <c r="M49" s="206">
        <v>0.1</v>
      </c>
      <c r="N49" s="206">
        <v>0.1</v>
      </c>
      <c r="O49" s="206">
        <v>0.12</v>
      </c>
      <c r="P49" s="206">
        <v>4.26</v>
      </c>
      <c r="Q49" s="206">
        <v>0.38</v>
      </c>
      <c r="R49" s="206">
        <v>1.1200000000000001</v>
      </c>
      <c r="S49" s="206">
        <v>0.57999999999999996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1.48</v>
      </c>
      <c r="AE49" s="206">
        <v>0</v>
      </c>
      <c r="AF49" s="206">
        <v>0</v>
      </c>
      <c r="AG49" s="206">
        <v>0</v>
      </c>
      <c r="AH49" s="206">
        <v>66.66</v>
      </c>
      <c r="AI49" s="206">
        <v>0</v>
      </c>
      <c r="AJ49" s="206">
        <v>0</v>
      </c>
      <c r="AK49" s="206">
        <v>5.36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0.16</v>
      </c>
      <c r="E50" s="206">
        <v>0</v>
      </c>
      <c r="F50" s="206">
        <v>0</v>
      </c>
      <c r="G50" s="206">
        <v>0.61</v>
      </c>
      <c r="H50" s="206">
        <v>0</v>
      </c>
      <c r="I50" s="206">
        <v>2.79</v>
      </c>
      <c r="J50" s="206">
        <v>0.03</v>
      </c>
      <c r="K50" s="206">
        <v>1.96</v>
      </c>
      <c r="L50" s="206">
        <v>0.09</v>
      </c>
      <c r="M50" s="206">
        <v>0.1</v>
      </c>
      <c r="N50" s="206">
        <v>0.1</v>
      </c>
      <c r="O50" s="206">
        <v>0.12</v>
      </c>
      <c r="P50" s="206">
        <v>4.26</v>
      </c>
      <c r="Q50" s="206">
        <v>0.38</v>
      </c>
      <c r="R50" s="206">
        <v>1.1200000000000001</v>
      </c>
      <c r="S50" s="206">
        <v>0.57999999999999996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0.2</v>
      </c>
      <c r="AD50" s="206">
        <v>1.48</v>
      </c>
      <c r="AE50" s="206">
        <v>0</v>
      </c>
      <c r="AF50" s="206">
        <v>0</v>
      </c>
      <c r="AG50" s="206">
        <v>0</v>
      </c>
      <c r="AH50" s="206">
        <v>66.66</v>
      </c>
      <c r="AI50" s="206">
        <v>0</v>
      </c>
      <c r="AJ50" s="206">
        <v>0</v>
      </c>
      <c r="AK50" s="206">
        <v>4.07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0.16</v>
      </c>
      <c r="E51" s="206">
        <v>0</v>
      </c>
      <c r="F51" s="206">
        <v>0</v>
      </c>
      <c r="G51" s="206">
        <v>0.61</v>
      </c>
      <c r="H51" s="206">
        <v>0</v>
      </c>
      <c r="I51" s="206">
        <v>2.79</v>
      </c>
      <c r="J51" s="206">
        <v>0.03</v>
      </c>
      <c r="K51" s="206">
        <v>1.96</v>
      </c>
      <c r="L51" s="206">
        <v>0.09</v>
      </c>
      <c r="M51" s="206">
        <v>0.1</v>
      </c>
      <c r="N51" s="206">
        <v>0.1</v>
      </c>
      <c r="O51" s="206">
        <v>0.12</v>
      </c>
      <c r="P51" s="206">
        <v>4.26</v>
      </c>
      <c r="Q51" s="206">
        <v>0.38</v>
      </c>
      <c r="R51" s="206">
        <v>1.1200000000000001</v>
      </c>
      <c r="S51" s="206">
        <v>0.57999999999999996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1.48</v>
      </c>
      <c r="AE51" s="206">
        <v>0</v>
      </c>
      <c r="AF51" s="206">
        <v>0</v>
      </c>
      <c r="AG51" s="206">
        <v>0</v>
      </c>
      <c r="AH51" s="206">
        <v>66.66</v>
      </c>
      <c r="AI51" s="206">
        <v>0</v>
      </c>
      <c r="AJ51" s="206">
        <v>0</v>
      </c>
      <c r="AK51" s="206">
        <v>4.07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0.16</v>
      </c>
      <c r="E52" s="206">
        <v>0</v>
      </c>
      <c r="F52" s="206">
        <v>0</v>
      </c>
      <c r="G52" s="206">
        <v>0.61</v>
      </c>
      <c r="H52" s="206">
        <v>0</v>
      </c>
      <c r="I52" s="206">
        <v>2.79</v>
      </c>
      <c r="J52" s="206">
        <v>0.03</v>
      </c>
      <c r="K52" s="206">
        <v>1.96</v>
      </c>
      <c r="L52" s="206">
        <v>0.09</v>
      </c>
      <c r="M52" s="206">
        <v>0.1</v>
      </c>
      <c r="N52" s="206">
        <v>0.1</v>
      </c>
      <c r="O52" s="206">
        <v>0.12</v>
      </c>
      <c r="P52" s="206">
        <v>4.26</v>
      </c>
      <c r="Q52" s="206">
        <v>0.38</v>
      </c>
      <c r="R52" s="206">
        <v>1.1200000000000001</v>
      </c>
      <c r="S52" s="206">
        <v>0.57999999999999996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1.48</v>
      </c>
      <c r="AE52" s="206">
        <v>0</v>
      </c>
      <c r="AF52" s="206">
        <v>0</v>
      </c>
      <c r="AG52" s="206">
        <v>0</v>
      </c>
      <c r="AH52" s="206">
        <v>66.66</v>
      </c>
      <c r="AI52" s="206">
        <v>0</v>
      </c>
      <c r="AJ52" s="206">
        <v>0</v>
      </c>
      <c r="AK52" s="206">
        <v>4.07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0.16</v>
      </c>
      <c r="E53" s="206">
        <v>0</v>
      </c>
      <c r="F53" s="206">
        <v>0</v>
      </c>
      <c r="G53" s="206">
        <v>0.61</v>
      </c>
      <c r="H53" s="206">
        <v>0</v>
      </c>
      <c r="I53" s="206">
        <v>2.79</v>
      </c>
      <c r="J53" s="206">
        <v>0.03</v>
      </c>
      <c r="K53" s="206">
        <v>1.96</v>
      </c>
      <c r="L53" s="206">
        <v>0.09</v>
      </c>
      <c r="M53" s="206">
        <v>0.1</v>
      </c>
      <c r="N53" s="206">
        <v>0.1</v>
      </c>
      <c r="O53" s="206">
        <v>0.12</v>
      </c>
      <c r="P53" s="206">
        <v>4.26</v>
      </c>
      <c r="Q53" s="206">
        <v>0.38</v>
      </c>
      <c r="R53" s="206">
        <v>1.1200000000000001</v>
      </c>
      <c r="S53" s="206">
        <v>0.57999999999999996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1.48</v>
      </c>
      <c r="AE53" s="206">
        <v>0</v>
      </c>
      <c r="AF53" s="206">
        <v>0</v>
      </c>
      <c r="AG53" s="206">
        <v>0</v>
      </c>
      <c r="AH53" s="206">
        <v>66.66</v>
      </c>
      <c r="AI53" s="206">
        <v>0</v>
      </c>
      <c r="AJ53" s="206">
        <v>0</v>
      </c>
      <c r="AK53" s="206">
        <v>4.07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0.16</v>
      </c>
      <c r="E54" s="206">
        <v>0</v>
      </c>
      <c r="F54" s="206">
        <v>0</v>
      </c>
      <c r="G54" s="206">
        <v>0.61</v>
      </c>
      <c r="H54" s="206">
        <v>0</v>
      </c>
      <c r="I54" s="206">
        <v>2.79</v>
      </c>
      <c r="J54" s="206">
        <v>0.03</v>
      </c>
      <c r="K54" s="206">
        <v>1.96</v>
      </c>
      <c r="L54" s="206">
        <v>0.09</v>
      </c>
      <c r="M54" s="206">
        <v>0.1</v>
      </c>
      <c r="N54" s="206">
        <v>0.1</v>
      </c>
      <c r="O54" s="206">
        <v>0.12</v>
      </c>
      <c r="P54" s="206">
        <v>4.26</v>
      </c>
      <c r="Q54" s="206">
        <v>0.38</v>
      </c>
      <c r="R54" s="206">
        <v>1.1200000000000001</v>
      </c>
      <c r="S54" s="206">
        <v>0.57999999999999996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1.48</v>
      </c>
      <c r="AE54" s="206">
        <v>0</v>
      </c>
      <c r="AF54" s="206">
        <v>0</v>
      </c>
      <c r="AG54" s="206">
        <v>0</v>
      </c>
      <c r="AH54" s="206">
        <v>66.66</v>
      </c>
      <c r="AI54" s="206">
        <v>0</v>
      </c>
      <c r="AJ54" s="206">
        <v>0</v>
      </c>
      <c r="AK54" s="206">
        <v>4.07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0.16</v>
      </c>
      <c r="E55" s="206">
        <v>0</v>
      </c>
      <c r="F55" s="206">
        <v>0</v>
      </c>
      <c r="G55" s="206">
        <v>0.61</v>
      </c>
      <c r="H55" s="206">
        <v>0</v>
      </c>
      <c r="I55" s="206">
        <v>2.79</v>
      </c>
      <c r="J55" s="206">
        <v>0.03</v>
      </c>
      <c r="K55" s="206">
        <v>1.96</v>
      </c>
      <c r="L55" s="206">
        <v>0</v>
      </c>
      <c r="M55" s="206">
        <v>0.1</v>
      </c>
      <c r="N55" s="206">
        <v>0.1</v>
      </c>
      <c r="O55" s="206">
        <v>0.12</v>
      </c>
      <c r="P55" s="206">
        <v>4.26</v>
      </c>
      <c r="Q55" s="206">
        <v>0.38</v>
      </c>
      <c r="R55" s="206">
        <v>1.1200000000000001</v>
      </c>
      <c r="S55" s="206">
        <v>0.57999999999999996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1.48</v>
      </c>
      <c r="AE55" s="206">
        <v>0</v>
      </c>
      <c r="AF55" s="206">
        <v>0</v>
      </c>
      <c r="AG55" s="206">
        <v>48.48</v>
      </c>
      <c r="AH55" s="206">
        <v>0</v>
      </c>
      <c r="AI55" s="206">
        <v>56.06</v>
      </c>
      <c r="AJ55" s="206">
        <v>0</v>
      </c>
      <c r="AK55" s="206">
        <v>4.07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0.16</v>
      </c>
      <c r="E56" s="206">
        <v>0</v>
      </c>
      <c r="F56" s="206">
        <v>0</v>
      </c>
      <c r="G56" s="206">
        <v>0.61</v>
      </c>
      <c r="H56" s="206">
        <v>0</v>
      </c>
      <c r="I56" s="206">
        <v>2.79</v>
      </c>
      <c r="J56" s="206">
        <v>0.03</v>
      </c>
      <c r="K56" s="206">
        <v>1.96</v>
      </c>
      <c r="L56" s="206">
        <v>0.09</v>
      </c>
      <c r="M56" s="206">
        <v>0.1</v>
      </c>
      <c r="N56" s="206">
        <v>0.1</v>
      </c>
      <c r="O56" s="206">
        <v>0.12</v>
      </c>
      <c r="P56" s="206">
        <v>4.26</v>
      </c>
      <c r="Q56" s="206">
        <v>0.38</v>
      </c>
      <c r="R56" s="206">
        <v>1.1200000000000001</v>
      </c>
      <c r="S56" s="206">
        <v>0.57999999999999996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0.06</v>
      </c>
      <c r="AD56" s="206">
        <v>1.48</v>
      </c>
      <c r="AE56" s="206">
        <v>0</v>
      </c>
      <c r="AF56" s="206">
        <v>0</v>
      </c>
      <c r="AG56" s="206">
        <v>48.48</v>
      </c>
      <c r="AH56" s="206">
        <v>0</v>
      </c>
      <c r="AI56" s="206">
        <v>56.06</v>
      </c>
      <c r="AJ56" s="206">
        <v>0</v>
      </c>
      <c r="AK56" s="206">
        <v>4.07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0.16</v>
      </c>
      <c r="E57" s="206">
        <v>0</v>
      </c>
      <c r="F57" s="206">
        <v>0</v>
      </c>
      <c r="G57" s="206">
        <v>0.61</v>
      </c>
      <c r="H57" s="206">
        <v>0</v>
      </c>
      <c r="I57" s="206">
        <v>2.79</v>
      </c>
      <c r="J57" s="206">
        <v>0.03</v>
      </c>
      <c r="K57" s="206">
        <v>1.96</v>
      </c>
      <c r="L57" s="206">
        <v>0.09</v>
      </c>
      <c r="M57" s="206">
        <v>0.1</v>
      </c>
      <c r="N57" s="206">
        <v>0.1</v>
      </c>
      <c r="O57" s="206">
        <v>0.12</v>
      </c>
      <c r="P57" s="206">
        <v>4.26</v>
      </c>
      <c r="Q57" s="206">
        <v>0.38</v>
      </c>
      <c r="R57" s="206">
        <v>1.1200000000000001</v>
      </c>
      <c r="S57" s="206">
        <v>0.57999999999999996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0.06</v>
      </c>
      <c r="AD57" s="206">
        <v>1.48</v>
      </c>
      <c r="AE57" s="206">
        <v>0</v>
      </c>
      <c r="AF57" s="206">
        <v>0</v>
      </c>
      <c r="AG57" s="206">
        <v>48.48</v>
      </c>
      <c r="AH57" s="206">
        <v>0</v>
      </c>
      <c r="AI57" s="206">
        <v>56.06</v>
      </c>
      <c r="AJ57" s="206">
        <v>0</v>
      </c>
      <c r="AK57" s="206">
        <v>4.07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0.16</v>
      </c>
      <c r="E58" s="206">
        <v>0</v>
      </c>
      <c r="F58" s="206">
        <v>0</v>
      </c>
      <c r="G58" s="206">
        <v>0.61</v>
      </c>
      <c r="H58" s="206">
        <v>0</v>
      </c>
      <c r="I58" s="206">
        <v>2.79</v>
      </c>
      <c r="J58" s="206">
        <v>0.03</v>
      </c>
      <c r="K58" s="206">
        <v>1.96</v>
      </c>
      <c r="L58" s="206">
        <v>0.09</v>
      </c>
      <c r="M58" s="206">
        <v>0.1</v>
      </c>
      <c r="N58" s="206">
        <v>0.1</v>
      </c>
      <c r="O58" s="206">
        <v>0.12</v>
      </c>
      <c r="P58" s="206">
        <v>4.26</v>
      </c>
      <c r="Q58" s="206">
        <v>0.38</v>
      </c>
      <c r="R58" s="206">
        <v>1.1200000000000001</v>
      </c>
      <c r="S58" s="206">
        <v>0.57999999999999996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0.06</v>
      </c>
      <c r="AD58" s="206">
        <v>1.48</v>
      </c>
      <c r="AE58" s="206">
        <v>0</v>
      </c>
      <c r="AF58" s="206">
        <v>0</v>
      </c>
      <c r="AG58" s="206">
        <v>48.48</v>
      </c>
      <c r="AH58" s="206">
        <v>0</v>
      </c>
      <c r="AI58" s="206">
        <v>56.06</v>
      </c>
      <c r="AJ58" s="206">
        <v>0</v>
      </c>
      <c r="AK58" s="206">
        <v>4.07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0.16</v>
      </c>
      <c r="E59" s="206">
        <v>0</v>
      </c>
      <c r="F59" s="206">
        <v>0</v>
      </c>
      <c r="G59" s="206">
        <v>0.61</v>
      </c>
      <c r="H59" s="206">
        <v>0</v>
      </c>
      <c r="I59" s="206">
        <v>2.79</v>
      </c>
      <c r="J59" s="206">
        <v>0.03</v>
      </c>
      <c r="K59" s="206">
        <v>1.96</v>
      </c>
      <c r="L59" s="206">
        <v>0.09</v>
      </c>
      <c r="M59" s="206">
        <v>0.1</v>
      </c>
      <c r="N59" s="206">
        <v>0.1</v>
      </c>
      <c r="O59" s="206">
        <v>0.12</v>
      </c>
      <c r="P59" s="206">
        <v>4.26</v>
      </c>
      <c r="Q59" s="206">
        <v>0.38</v>
      </c>
      <c r="R59" s="206">
        <v>1.1200000000000001</v>
      </c>
      <c r="S59" s="206">
        <v>0.57999999999999996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0.06</v>
      </c>
      <c r="AD59" s="206">
        <v>1.48</v>
      </c>
      <c r="AE59" s="206">
        <v>0</v>
      </c>
      <c r="AF59" s="206">
        <v>0</v>
      </c>
      <c r="AG59" s="206">
        <v>48.48</v>
      </c>
      <c r="AH59" s="206">
        <v>0</v>
      </c>
      <c r="AI59" s="206">
        <v>56.06</v>
      </c>
      <c r="AJ59" s="206">
        <v>0</v>
      </c>
      <c r="AK59" s="206">
        <v>4.07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0.16</v>
      </c>
      <c r="E60" s="206">
        <v>0</v>
      </c>
      <c r="F60" s="206">
        <v>0</v>
      </c>
      <c r="G60" s="206">
        <v>0.61</v>
      </c>
      <c r="H60" s="206">
        <v>0</v>
      </c>
      <c r="I60" s="206">
        <v>2.79</v>
      </c>
      <c r="J60" s="206">
        <v>0.03</v>
      </c>
      <c r="K60" s="206">
        <v>1.96</v>
      </c>
      <c r="L60" s="206">
        <v>0.09</v>
      </c>
      <c r="M60" s="206">
        <v>0.1</v>
      </c>
      <c r="N60" s="206">
        <v>0.1</v>
      </c>
      <c r="O60" s="206">
        <v>0.12</v>
      </c>
      <c r="P60" s="206">
        <v>4.26</v>
      </c>
      <c r="Q60" s="206">
        <v>0.38</v>
      </c>
      <c r="R60" s="206">
        <v>1.1200000000000001</v>
      </c>
      <c r="S60" s="206">
        <v>0.57999999999999996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0.06</v>
      </c>
      <c r="AD60" s="206">
        <v>1.48</v>
      </c>
      <c r="AE60" s="206">
        <v>0</v>
      </c>
      <c r="AF60" s="206">
        <v>0</v>
      </c>
      <c r="AG60" s="206">
        <v>48.48</v>
      </c>
      <c r="AH60" s="206">
        <v>0</v>
      </c>
      <c r="AI60" s="206">
        <v>56.06</v>
      </c>
      <c r="AJ60" s="206">
        <v>0</v>
      </c>
      <c r="AK60" s="206">
        <v>4.07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0.16</v>
      </c>
      <c r="E61" s="206">
        <v>0</v>
      </c>
      <c r="F61" s="206">
        <v>0</v>
      </c>
      <c r="G61" s="206">
        <v>0.61</v>
      </c>
      <c r="H61" s="206">
        <v>0</v>
      </c>
      <c r="I61" s="206">
        <v>2.79</v>
      </c>
      <c r="J61" s="206">
        <v>0.03</v>
      </c>
      <c r="K61" s="206">
        <v>1.96</v>
      </c>
      <c r="L61" s="206">
        <v>0.09</v>
      </c>
      <c r="M61" s="206">
        <v>0.1</v>
      </c>
      <c r="N61" s="206">
        <v>0.1</v>
      </c>
      <c r="O61" s="206">
        <v>0.12</v>
      </c>
      <c r="P61" s="206">
        <v>4.26</v>
      </c>
      <c r="Q61" s="206">
        <v>0.38</v>
      </c>
      <c r="R61" s="206">
        <v>1.1200000000000001</v>
      </c>
      <c r="S61" s="206">
        <v>0.57999999999999996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0.06</v>
      </c>
      <c r="AD61" s="206">
        <v>1.48</v>
      </c>
      <c r="AE61" s="206">
        <v>0</v>
      </c>
      <c r="AF61" s="206">
        <v>0</v>
      </c>
      <c r="AG61" s="206">
        <v>48.48</v>
      </c>
      <c r="AH61" s="206">
        <v>0</v>
      </c>
      <c r="AI61" s="206">
        <v>56.06</v>
      </c>
      <c r="AJ61" s="206">
        <v>0</v>
      </c>
      <c r="AK61" s="206">
        <v>4.07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0.16</v>
      </c>
      <c r="E62" s="206">
        <v>0</v>
      </c>
      <c r="F62" s="206">
        <v>0</v>
      </c>
      <c r="G62" s="206">
        <v>0.61</v>
      </c>
      <c r="H62" s="206">
        <v>0</v>
      </c>
      <c r="I62" s="206">
        <v>2.79</v>
      </c>
      <c r="J62" s="206">
        <v>0.03</v>
      </c>
      <c r="K62" s="206">
        <v>1.96</v>
      </c>
      <c r="L62" s="206">
        <v>0.09</v>
      </c>
      <c r="M62" s="206">
        <v>0.1</v>
      </c>
      <c r="N62" s="206">
        <v>0.1</v>
      </c>
      <c r="O62" s="206">
        <v>0.12</v>
      </c>
      <c r="P62" s="206">
        <v>4.26</v>
      </c>
      <c r="Q62" s="206">
        <v>0.38</v>
      </c>
      <c r="R62" s="206">
        <v>1.1200000000000001</v>
      </c>
      <c r="S62" s="206">
        <v>0.57999999999999996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0.06</v>
      </c>
      <c r="AD62" s="206">
        <v>1.48</v>
      </c>
      <c r="AE62" s="206">
        <v>0</v>
      </c>
      <c r="AF62" s="206">
        <v>0</v>
      </c>
      <c r="AG62" s="206">
        <v>48.48</v>
      </c>
      <c r="AH62" s="206">
        <v>0</v>
      </c>
      <c r="AI62" s="206">
        <v>56.06</v>
      </c>
      <c r="AJ62" s="206">
        <v>0</v>
      </c>
      <c r="AK62" s="206">
        <v>4.07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0.16</v>
      </c>
      <c r="E63" s="206">
        <v>0</v>
      </c>
      <c r="F63" s="206">
        <v>0</v>
      </c>
      <c r="G63" s="206">
        <v>0.61</v>
      </c>
      <c r="H63" s="206">
        <v>0</v>
      </c>
      <c r="I63" s="206">
        <v>2.79</v>
      </c>
      <c r="J63" s="206">
        <v>0.03</v>
      </c>
      <c r="K63" s="206">
        <v>1.96</v>
      </c>
      <c r="L63" s="206">
        <v>0.09</v>
      </c>
      <c r="M63" s="206">
        <v>0.1</v>
      </c>
      <c r="N63" s="206">
        <v>0.1</v>
      </c>
      <c r="O63" s="206">
        <v>0.12</v>
      </c>
      <c r="P63" s="206">
        <v>4.26</v>
      </c>
      <c r="Q63" s="206">
        <v>0.38</v>
      </c>
      <c r="R63" s="206">
        <v>1.1200000000000001</v>
      </c>
      <c r="S63" s="206">
        <v>0.57999999999999996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0.06</v>
      </c>
      <c r="AD63" s="206">
        <v>1.48</v>
      </c>
      <c r="AE63" s="206">
        <v>0</v>
      </c>
      <c r="AF63" s="206">
        <v>0</v>
      </c>
      <c r="AG63" s="206">
        <v>48.48</v>
      </c>
      <c r="AH63" s="206">
        <v>0</v>
      </c>
      <c r="AI63" s="206">
        <v>56.06</v>
      </c>
      <c r="AJ63" s="206">
        <v>0</v>
      </c>
      <c r="AK63" s="206">
        <v>4.07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0.16</v>
      </c>
      <c r="E64" s="206">
        <v>0</v>
      </c>
      <c r="F64" s="206">
        <v>0</v>
      </c>
      <c r="G64" s="206">
        <v>0.61</v>
      </c>
      <c r="H64" s="206">
        <v>0</v>
      </c>
      <c r="I64" s="206">
        <v>2.79</v>
      </c>
      <c r="J64" s="206">
        <v>0.03</v>
      </c>
      <c r="K64" s="206">
        <v>1.96</v>
      </c>
      <c r="L64" s="206">
        <v>0.09</v>
      </c>
      <c r="M64" s="206">
        <v>0.1</v>
      </c>
      <c r="N64" s="206">
        <v>0.1</v>
      </c>
      <c r="O64" s="206">
        <v>0.12</v>
      </c>
      <c r="P64" s="206">
        <v>4.26</v>
      </c>
      <c r="Q64" s="206">
        <v>0.38</v>
      </c>
      <c r="R64" s="206">
        <v>1.1200000000000001</v>
      </c>
      <c r="S64" s="206">
        <v>0.57999999999999996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0.06</v>
      </c>
      <c r="AD64" s="206">
        <v>1.48</v>
      </c>
      <c r="AE64" s="206">
        <v>0</v>
      </c>
      <c r="AF64" s="206">
        <v>0</v>
      </c>
      <c r="AG64" s="206">
        <v>48.48</v>
      </c>
      <c r="AH64" s="206">
        <v>0</v>
      </c>
      <c r="AI64" s="206">
        <v>56.06</v>
      </c>
      <c r="AJ64" s="206">
        <v>0</v>
      </c>
      <c r="AK64" s="206">
        <v>4.07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0.16</v>
      </c>
      <c r="E65" s="206">
        <v>0</v>
      </c>
      <c r="F65" s="206">
        <v>0</v>
      </c>
      <c r="G65" s="206">
        <v>0.61</v>
      </c>
      <c r="H65" s="206">
        <v>0</v>
      </c>
      <c r="I65" s="206">
        <v>2.79</v>
      </c>
      <c r="J65" s="206">
        <v>0.03</v>
      </c>
      <c r="K65" s="206">
        <v>1.96</v>
      </c>
      <c r="L65" s="206">
        <v>0.09</v>
      </c>
      <c r="M65" s="206">
        <v>0.1</v>
      </c>
      <c r="N65" s="206">
        <v>0.1</v>
      </c>
      <c r="O65" s="206">
        <v>0.12</v>
      </c>
      <c r="P65" s="206">
        <v>4.26</v>
      </c>
      <c r="Q65" s="206">
        <v>0.38</v>
      </c>
      <c r="R65" s="206">
        <v>1.1200000000000001</v>
      </c>
      <c r="S65" s="206">
        <v>0.57999999999999996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0.06</v>
      </c>
      <c r="AD65" s="206">
        <v>1.48</v>
      </c>
      <c r="AE65" s="206">
        <v>0</v>
      </c>
      <c r="AF65" s="206">
        <v>0</v>
      </c>
      <c r="AG65" s="206">
        <v>48.48</v>
      </c>
      <c r="AH65" s="206">
        <v>0</v>
      </c>
      <c r="AI65" s="206">
        <v>56.06</v>
      </c>
      <c r="AJ65" s="206">
        <v>0</v>
      </c>
      <c r="AK65" s="206">
        <v>4.07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0.16</v>
      </c>
      <c r="E66" s="206">
        <v>0</v>
      </c>
      <c r="F66" s="206">
        <v>0</v>
      </c>
      <c r="G66" s="206">
        <v>0.61</v>
      </c>
      <c r="H66" s="206">
        <v>0</v>
      </c>
      <c r="I66" s="206">
        <v>2.79</v>
      </c>
      <c r="J66" s="206">
        <v>0.03</v>
      </c>
      <c r="K66" s="206">
        <v>1.96</v>
      </c>
      <c r="L66" s="206">
        <v>0.09</v>
      </c>
      <c r="M66" s="206">
        <v>0.1</v>
      </c>
      <c r="N66" s="206">
        <v>0.1</v>
      </c>
      <c r="O66" s="206">
        <v>0.12</v>
      </c>
      <c r="P66" s="206">
        <v>4.26</v>
      </c>
      <c r="Q66" s="206">
        <v>0.38</v>
      </c>
      <c r="R66" s="206">
        <v>1.1200000000000001</v>
      </c>
      <c r="S66" s="206">
        <v>0.57999999999999996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0.06</v>
      </c>
      <c r="AD66" s="206">
        <v>1.48</v>
      </c>
      <c r="AE66" s="206">
        <v>0</v>
      </c>
      <c r="AF66" s="206">
        <v>0</v>
      </c>
      <c r="AG66" s="206">
        <v>48.48</v>
      </c>
      <c r="AH66" s="206">
        <v>0</v>
      </c>
      <c r="AI66" s="206">
        <v>56.06</v>
      </c>
      <c r="AJ66" s="206">
        <v>0</v>
      </c>
      <c r="AK66" s="206">
        <v>4.07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0.16</v>
      </c>
      <c r="E67" s="206">
        <v>0</v>
      </c>
      <c r="F67" s="206">
        <v>0</v>
      </c>
      <c r="G67" s="206">
        <v>0.61</v>
      </c>
      <c r="H67" s="206">
        <v>0</v>
      </c>
      <c r="I67" s="206">
        <v>2.79</v>
      </c>
      <c r="J67" s="206">
        <v>0.03</v>
      </c>
      <c r="K67" s="206">
        <v>2.1800000000000002</v>
      </c>
      <c r="L67" s="206">
        <v>0.09</v>
      </c>
      <c r="M67" s="206">
        <v>0.1</v>
      </c>
      <c r="N67" s="206">
        <v>0.1</v>
      </c>
      <c r="O67" s="206">
        <v>0.12</v>
      </c>
      <c r="P67" s="206">
        <v>4.26</v>
      </c>
      <c r="Q67" s="206">
        <v>0.38</v>
      </c>
      <c r="R67" s="206">
        <v>1.1200000000000001</v>
      </c>
      <c r="S67" s="206">
        <v>0.57999999999999996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0.06</v>
      </c>
      <c r="AD67" s="206">
        <v>1.48</v>
      </c>
      <c r="AE67" s="206">
        <v>0</v>
      </c>
      <c r="AF67" s="206">
        <v>0</v>
      </c>
      <c r="AG67" s="206">
        <v>48.48</v>
      </c>
      <c r="AH67" s="206">
        <v>0</v>
      </c>
      <c r="AI67" s="206">
        <v>56.06</v>
      </c>
      <c r="AJ67" s="206">
        <v>0</v>
      </c>
      <c r="AK67" s="206">
        <v>4.59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0.16</v>
      </c>
      <c r="E68" s="206">
        <v>0</v>
      </c>
      <c r="F68" s="206">
        <v>0</v>
      </c>
      <c r="G68" s="206">
        <v>0.61</v>
      </c>
      <c r="H68" s="206">
        <v>0</v>
      </c>
      <c r="I68" s="206">
        <v>2.79</v>
      </c>
      <c r="J68" s="206">
        <v>0.03</v>
      </c>
      <c r="K68" s="206">
        <v>2.4</v>
      </c>
      <c r="L68" s="206">
        <v>0.09</v>
      </c>
      <c r="M68" s="206">
        <v>0.1</v>
      </c>
      <c r="N68" s="206">
        <v>0.1</v>
      </c>
      <c r="O68" s="206">
        <v>0.12</v>
      </c>
      <c r="P68" s="206">
        <v>4.26</v>
      </c>
      <c r="Q68" s="206">
        <v>0.38</v>
      </c>
      <c r="R68" s="206">
        <v>1.1200000000000001</v>
      </c>
      <c r="S68" s="206">
        <v>0.57999999999999996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0.06</v>
      </c>
      <c r="AD68" s="206">
        <v>1.48</v>
      </c>
      <c r="AE68" s="206">
        <v>0</v>
      </c>
      <c r="AF68" s="206">
        <v>0</v>
      </c>
      <c r="AG68" s="206">
        <v>48.48</v>
      </c>
      <c r="AH68" s="206">
        <v>0</v>
      </c>
      <c r="AI68" s="206">
        <v>56.06</v>
      </c>
      <c r="AJ68" s="206">
        <v>0</v>
      </c>
      <c r="AK68" s="206">
        <v>5.36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0.16</v>
      </c>
      <c r="E69" s="206">
        <v>0</v>
      </c>
      <c r="F69" s="206">
        <v>0</v>
      </c>
      <c r="G69" s="206">
        <v>0.61</v>
      </c>
      <c r="H69" s="206">
        <v>0</v>
      </c>
      <c r="I69" s="206">
        <v>2.79</v>
      </c>
      <c r="J69" s="206">
        <v>0.03</v>
      </c>
      <c r="K69" s="206">
        <v>2.61</v>
      </c>
      <c r="L69" s="206">
        <v>0.09</v>
      </c>
      <c r="M69" s="206">
        <v>0.1</v>
      </c>
      <c r="N69" s="206">
        <v>0.1</v>
      </c>
      <c r="O69" s="206">
        <v>0.12</v>
      </c>
      <c r="P69" s="206">
        <v>4.26</v>
      </c>
      <c r="Q69" s="206">
        <v>0.38</v>
      </c>
      <c r="R69" s="206">
        <v>1.1200000000000001</v>
      </c>
      <c r="S69" s="206">
        <v>0.57999999999999996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0.06</v>
      </c>
      <c r="AD69" s="206">
        <v>1.48</v>
      </c>
      <c r="AE69" s="206">
        <v>0</v>
      </c>
      <c r="AF69" s="206">
        <v>0</v>
      </c>
      <c r="AG69" s="206">
        <v>48.48</v>
      </c>
      <c r="AH69" s="206">
        <v>0</v>
      </c>
      <c r="AI69" s="206">
        <v>56.06</v>
      </c>
      <c r="AJ69" s="206">
        <v>0</v>
      </c>
      <c r="AK69" s="206">
        <v>5.36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0.16</v>
      </c>
      <c r="E70" s="206">
        <v>0</v>
      </c>
      <c r="F70" s="206">
        <v>0</v>
      </c>
      <c r="G70" s="206">
        <v>0.61</v>
      </c>
      <c r="H70" s="206">
        <v>0</v>
      </c>
      <c r="I70" s="206">
        <v>2.79</v>
      </c>
      <c r="J70" s="206">
        <v>0.03</v>
      </c>
      <c r="K70" s="206">
        <v>2.61</v>
      </c>
      <c r="L70" s="206">
        <v>0.09</v>
      </c>
      <c r="M70" s="206">
        <v>0.1</v>
      </c>
      <c r="N70" s="206">
        <v>0.1</v>
      </c>
      <c r="O70" s="206">
        <v>0.12</v>
      </c>
      <c r="P70" s="206">
        <v>4.26</v>
      </c>
      <c r="Q70" s="206">
        <v>0.38</v>
      </c>
      <c r="R70" s="206">
        <v>1.1200000000000001</v>
      </c>
      <c r="S70" s="206">
        <v>0.57999999999999996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0.06</v>
      </c>
      <c r="AD70" s="206">
        <v>1.48</v>
      </c>
      <c r="AE70" s="206">
        <v>0</v>
      </c>
      <c r="AF70" s="206">
        <v>0</v>
      </c>
      <c r="AG70" s="206">
        <v>48.48</v>
      </c>
      <c r="AH70" s="206">
        <v>0</v>
      </c>
      <c r="AI70" s="206">
        <v>56.06</v>
      </c>
      <c r="AJ70" s="206">
        <v>0</v>
      </c>
      <c r="AK70" s="206">
        <v>5.36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0.16</v>
      </c>
      <c r="E71" s="206">
        <v>0</v>
      </c>
      <c r="F71" s="206">
        <v>0</v>
      </c>
      <c r="G71" s="206">
        <v>0.61</v>
      </c>
      <c r="H71" s="206">
        <v>0</v>
      </c>
      <c r="I71" s="206">
        <v>2.79</v>
      </c>
      <c r="J71" s="206">
        <v>0.03</v>
      </c>
      <c r="K71" s="206">
        <v>2.61</v>
      </c>
      <c r="L71" s="206">
        <v>0.09</v>
      </c>
      <c r="M71" s="206">
        <v>0.1</v>
      </c>
      <c r="N71" s="206">
        <v>0.1</v>
      </c>
      <c r="O71" s="206">
        <v>0.12</v>
      </c>
      <c r="P71" s="206">
        <v>4.26</v>
      </c>
      <c r="Q71" s="206">
        <v>0.38</v>
      </c>
      <c r="R71" s="206">
        <v>1.1200000000000001</v>
      </c>
      <c r="S71" s="206">
        <v>0.57999999999999996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1.48</v>
      </c>
      <c r="AE71" s="206">
        <v>0</v>
      </c>
      <c r="AF71" s="206">
        <v>0</v>
      </c>
      <c r="AG71" s="206">
        <v>48.48</v>
      </c>
      <c r="AH71" s="206">
        <v>0</v>
      </c>
      <c r="AI71" s="206">
        <v>56.06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0.16</v>
      </c>
      <c r="E72" s="206">
        <v>0</v>
      </c>
      <c r="F72" s="206">
        <v>0</v>
      </c>
      <c r="G72" s="206">
        <v>0.61</v>
      </c>
      <c r="H72" s="206">
        <v>0</v>
      </c>
      <c r="I72" s="206">
        <v>2.79</v>
      </c>
      <c r="J72" s="206">
        <v>0.03</v>
      </c>
      <c r="K72" s="206">
        <v>2.61</v>
      </c>
      <c r="L72" s="206">
        <v>0.09</v>
      </c>
      <c r="M72" s="206">
        <v>0.1</v>
      </c>
      <c r="N72" s="206">
        <v>0.1</v>
      </c>
      <c r="O72" s="206">
        <v>0.12</v>
      </c>
      <c r="P72" s="206">
        <v>4.26</v>
      </c>
      <c r="Q72" s="206">
        <v>0.38</v>
      </c>
      <c r="R72" s="206">
        <v>1.1200000000000001</v>
      </c>
      <c r="S72" s="206">
        <v>0.57999999999999996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1.48</v>
      </c>
      <c r="AE72" s="206">
        <v>0</v>
      </c>
      <c r="AF72" s="206">
        <v>0</v>
      </c>
      <c r="AG72" s="206">
        <v>48.48</v>
      </c>
      <c r="AH72" s="206">
        <v>0</v>
      </c>
      <c r="AI72" s="206">
        <v>56.06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0.16</v>
      </c>
      <c r="E73" s="206">
        <v>0</v>
      </c>
      <c r="F73" s="206">
        <v>0</v>
      </c>
      <c r="G73" s="206">
        <v>0.61</v>
      </c>
      <c r="H73" s="206">
        <v>0</v>
      </c>
      <c r="I73" s="206">
        <v>2.79</v>
      </c>
      <c r="J73" s="206">
        <v>0.03</v>
      </c>
      <c r="K73" s="206">
        <v>2.61</v>
      </c>
      <c r="L73" s="206">
        <v>0.09</v>
      </c>
      <c r="M73" s="206">
        <v>0.1</v>
      </c>
      <c r="N73" s="206">
        <v>0.1</v>
      </c>
      <c r="O73" s="206">
        <v>0.12</v>
      </c>
      <c r="P73" s="206">
        <v>4.26</v>
      </c>
      <c r="Q73" s="206">
        <v>0.38</v>
      </c>
      <c r="R73" s="206">
        <v>1.1200000000000001</v>
      </c>
      <c r="S73" s="206">
        <v>0.57999999999999996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1.48</v>
      </c>
      <c r="AE73" s="206">
        <v>0</v>
      </c>
      <c r="AF73" s="206">
        <v>0</v>
      </c>
      <c r="AG73" s="206">
        <v>48.48</v>
      </c>
      <c r="AH73" s="206">
        <v>0</v>
      </c>
      <c r="AI73" s="206">
        <v>56.06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0.16</v>
      </c>
      <c r="E74" s="206">
        <v>0</v>
      </c>
      <c r="F74" s="206">
        <v>0</v>
      </c>
      <c r="G74" s="206">
        <v>0.61</v>
      </c>
      <c r="H74" s="206">
        <v>0</v>
      </c>
      <c r="I74" s="206">
        <v>2.79</v>
      </c>
      <c r="J74" s="206">
        <v>0.03</v>
      </c>
      <c r="K74" s="206">
        <v>2.61</v>
      </c>
      <c r="L74" s="206">
        <v>0.09</v>
      </c>
      <c r="M74" s="206">
        <v>0.1</v>
      </c>
      <c r="N74" s="206">
        <v>0.1</v>
      </c>
      <c r="O74" s="206">
        <v>0.12</v>
      </c>
      <c r="P74" s="206">
        <v>4.26</v>
      </c>
      <c r="Q74" s="206">
        <v>0.38</v>
      </c>
      <c r="R74" s="206">
        <v>1.1200000000000001</v>
      </c>
      <c r="S74" s="206">
        <v>0.57999999999999996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1.48</v>
      </c>
      <c r="AE74" s="206">
        <v>0</v>
      </c>
      <c r="AF74" s="206">
        <v>0</v>
      </c>
      <c r="AG74" s="206">
        <v>48.48</v>
      </c>
      <c r="AH74" s="206">
        <v>0</v>
      </c>
      <c r="AI74" s="206">
        <v>56.06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0.16</v>
      </c>
      <c r="E75" s="206">
        <v>0</v>
      </c>
      <c r="F75" s="206">
        <v>0</v>
      </c>
      <c r="G75" s="206">
        <v>0.61</v>
      </c>
      <c r="H75" s="206">
        <v>0</v>
      </c>
      <c r="I75" s="206">
        <v>2.79</v>
      </c>
      <c r="J75" s="206">
        <v>0.03</v>
      </c>
      <c r="K75" s="206">
        <v>2.61</v>
      </c>
      <c r="L75" s="206">
        <v>0.09</v>
      </c>
      <c r="M75" s="206">
        <v>0.1</v>
      </c>
      <c r="N75" s="206">
        <v>0.1</v>
      </c>
      <c r="O75" s="206">
        <v>0.12</v>
      </c>
      <c r="P75" s="206">
        <v>4.26</v>
      </c>
      <c r="Q75" s="206">
        <v>0.38</v>
      </c>
      <c r="R75" s="206">
        <v>1.1200000000000001</v>
      </c>
      <c r="S75" s="206">
        <v>0.57999999999999996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1.48</v>
      </c>
      <c r="AE75" s="206">
        <v>0</v>
      </c>
      <c r="AF75" s="206">
        <v>0</v>
      </c>
      <c r="AG75" s="206">
        <v>48.48</v>
      </c>
      <c r="AH75" s="206">
        <v>0</v>
      </c>
      <c r="AI75" s="206">
        <v>56.06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0.16</v>
      </c>
      <c r="E76" s="206">
        <v>0</v>
      </c>
      <c r="F76" s="206">
        <v>0</v>
      </c>
      <c r="G76" s="206">
        <v>0.61</v>
      </c>
      <c r="H76" s="206">
        <v>0</v>
      </c>
      <c r="I76" s="206">
        <v>2.79</v>
      </c>
      <c r="J76" s="206">
        <v>0.03</v>
      </c>
      <c r="K76" s="206">
        <v>2.61</v>
      </c>
      <c r="L76" s="206">
        <v>0.09</v>
      </c>
      <c r="M76" s="206">
        <v>0.1</v>
      </c>
      <c r="N76" s="206">
        <v>0.1</v>
      </c>
      <c r="O76" s="206">
        <v>0.12</v>
      </c>
      <c r="P76" s="206">
        <v>4.26</v>
      </c>
      <c r="Q76" s="206">
        <v>0.38</v>
      </c>
      <c r="R76" s="206">
        <v>1.1200000000000001</v>
      </c>
      <c r="S76" s="206">
        <v>0.57999999999999996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1.48</v>
      </c>
      <c r="AE76" s="206">
        <v>0</v>
      </c>
      <c r="AF76" s="206">
        <v>0</v>
      </c>
      <c r="AG76" s="206">
        <v>48.48</v>
      </c>
      <c r="AH76" s="206">
        <v>0</v>
      </c>
      <c r="AI76" s="206">
        <v>56.06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0.16</v>
      </c>
      <c r="E77" s="206">
        <v>0</v>
      </c>
      <c r="F77" s="206">
        <v>0</v>
      </c>
      <c r="G77" s="206">
        <v>0.61</v>
      </c>
      <c r="H77" s="206">
        <v>0</v>
      </c>
      <c r="I77" s="206">
        <v>2.79</v>
      </c>
      <c r="J77" s="206">
        <v>0.03</v>
      </c>
      <c r="K77" s="206">
        <v>2.61</v>
      </c>
      <c r="L77" s="206">
        <v>0.09</v>
      </c>
      <c r="M77" s="206">
        <v>0.1</v>
      </c>
      <c r="N77" s="206">
        <v>0.1</v>
      </c>
      <c r="O77" s="206">
        <v>0.12</v>
      </c>
      <c r="P77" s="206">
        <v>4.26</v>
      </c>
      <c r="Q77" s="206">
        <v>0.38</v>
      </c>
      <c r="R77" s="206">
        <v>1.1200000000000001</v>
      </c>
      <c r="S77" s="206">
        <v>0.57999999999999996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1.48</v>
      </c>
      <c r="AE77" s="206">
        <v>0</v>
      </c>
      <c r="AF77" s="206">
        <v>0</v>
      </c>
      <c r="AG77" s="206">
        <v>48.48</v>
      </c>
      <c r="AH77" s="206">
        <v>0</v>
      </c>
      <c r="AI77" s="206">
        <v>56.06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0.16</v>
      </c>
      <c r="E78" s="206">
        <v>0</v>
      </c>
      <c r="F78" s="206">
        <v>0</v>
      </c>
      <c r="G78" s="206">
        <v>0.61</v>
      </c>
      <c r="H78" s="206">
        <v>0</v>
      </c>
      <c r="I78" s="206">
        <v>2.79</v>
      </c>
      <c r="J78" s="206">
        <v>0.03</v>
      </c>
      <c r="K78" s="206">
        <v>2.61</v>
      </c>
      <c r="L78" s="206">
        <v>0.09</v>
      </c>
      <c r="M78" s="206">
        <v>0.1</v>
      </c>
      <c r="N78" s="206">
        <v>0.1</v>
      </c>
      <c r="O78" s="206">
        <v>0.12</v>
      </c>
      <c r="P78" s="206">
        <v>4.26</v>
      </c>
      <c r="Q78" s="206">
        <v>0.38</v>
      </c>
      <c r="R78" s="206">
        <v>1.1200000000000001</v>
      </c>
      <c r="S78" s="206">
        <v>0.57999999999999996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1.48</v>
      </c>
      <c r="AE78" s="206">
        <v>0</v>
      </c>
      <c r="AF78" s="206">
        <v>0</v>
      </c>
      <c r="AG78" s="206">
        <v>48.48</v>
      </c>
      <c r="AH78" s="206">
        <v>0</v>
      </c>
      <c r="AI78" s="206">
        <v>56.06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0.16</v>
      </c>
      <c r="E79" s="206">
        <v>0</v>
      </c>
      <c r="F79" s="206">
        <v>0</v>
      </c>
      <c r="G79" s="206">
        <v>0.61</v>
      </c>
      <c r="H79" s="206">
        <v>0</v>
      </c>
      <c r="I79" s="206">
        <v>2.79</v>
      </c>
      <c r="J79" s="206">
        <v>0.03</v>
      </c>
      <c r="K79" s="206">
        <v>2.61</v>
      </c>
      <c r="L79" s="206">
        <v>0.09</v>
      </c>
      <c r="M79" s="206">
        <v>0.1</v>
      </c>
      <c r="N79" s="206">
        <v>0.1</v>
      </c>
      <c r="O79" s="206">
        <v>0.12</v>
      </c>
      <c r="P79" s="206">
        <v>4.26</v>
      </c>
      <c r="Q79" s="206">
        <v>0.38</v>
      </c>
      <c r="R79" s="206">
        <v>1.1200000000000001</v>
      </c>
      <c r="S79" s="206">
        <v>0.57999999999999996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1.48</v>
      </c>
      <c r="AE79" s="206">
        <v>0</v>
      </c>
      <c r="AF79" s="206">
        <v>0</v>
      </c>
      <c r="AG79" s="206">
        <v>48.48</v>
      </c>
      <c r="AH79" s="206">
        <v>0</v>
      </c>
      <c r="AI79" s="206">
        <v>56.06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0.16</v>
      </c>
      <c r="E80" s="206">
        <v>0</v>
      </c>
      <c r="F80" s="206">
        <v>0</v>
      </c>
      <c r="G80" s="206">
        <v>0.61</v>
      </c>
      <c r="H80" s="206">
        <v>0</v>
      </c>
      <c r="I80" s="206">
        <v>2.79</v>
      </c>
      <c r="J80" s="206">
        <v>0.03</v>
      </c>
      <c r="K80" s="206">
        <v>2.61</v>
      </c>
      <c r="L80" s="206">
        <v>0.09</v>
      </c>
      <c r="M80" s="206">
        <v>0.1</v>
      </c>
      <c r="N80" s="206">
        <v>0.1</v>
      </c>
      <c r="O80" s="206">
        <v>0.12</v>
      </c>
      <c r="P80" s="206">
        <v>4.26</v>
      </c>
      <c r="Q80" s="206">
        <v>0.38</v>
      </c>
      <c r="R80" s="206">
        <v>1.1200000000000001</v>
      </c>
      <c r="S80" s="206">
        <v>0.57999999999999996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1.48</v>
      </c>
      <c r="AE80" s="206">
        <v>0</v>
      </c>
      <c r="AF80" s="206">
        <v>0</v>
      </c>
      <c r="AG80" s="206">
        <v>48.48</v>
      </c>
      <c r="AH80" s="206">
        <v>0</v>
      </c>
      <c r="AI80" s="206">
        <v>56.06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0.16</v>
      </c>
      <c r="E81" s="206">
        <v>0</v>
      </c>
      <c r="F81" s="206">
        <v>0</v>
      </c>
      <c r="G81" s="206">
        <v>0.61</v>
      </c>
      <c r="H81" s="206">
        <v>0</v>
      </c>
      <c r="I81" s="206">
        <v>2.79</v>
      </c>
      <c r="J81" s="206">
        <v>0.03</v>
      </c>
      <c r="K81" s="206">
        <v>2.61</v>
      </c>
      <c r="L81" s="206">
        <v>0.09</v>
      </c>
      <c r="M81" s="206">
        <v>0.1</v>
      </c>
      <c r="N81" s="206">
        <v>0.1</v>
      </c>
      <c r="O81" s="206">
        <v>0.12</v>
      </c>
      <c r="P81" s="206">
        <v>4.26</v>
      </c>
      <c r="Q81" s="206">
        <v>0.38</v>
      </c>
      <c r="R81" s="206">
        <v>1.1200000000000001</v>
      </c>
      <c r="S81" s="206">
        <v>0.57999999999999996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1.48</v>
      </c>
      <c r="AE81" s="206">
        <v>0</v>
      </c>
      <c r="AF81" s="206">
        <v>0</v>
      </c>
      <c r="AG81" s="206">
        <v>48.48</v>
      </c>
      <c r="AH81" s="206">
        <v>0</v>
      </c>
      <c r="AI81" s="206">
        <v>56.06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0.16</v>
      </c>
      <c r="E82" s="206">
        <v>0</v>
      </c>
      <c r="F82" s="206">
        <v>0</v>
      </c>
      <c r="G82" s="206">
        <v>0.61</v>
      </c>
      <c r="H82" s="206">
        <v>0</v>
      </c>
      <c r="I82" s="206">
        <v>2.79</v>
      </c>
      <c r="J82" s="206">
        <v>0.03</v>
      </c>
      <c r="K82" s="206">
        <v>2.61</v>
      </c>
      <c r="L82" s="206">
        <v>0.09</v>
      </c>
      <c r="M82" s="206">
        <v>0.1</v>
      </c>
      <c r="N82" s="206">
        <v>0.1</v>
      </c>
      <c r="O82" s="206">
        <v>0.12</v>
      </c>
      <c r="P82" s="206">
        <v>4.26</v>
      </c>
      <c r="Q82" s="206">
        <v>0.38</v>
      </c>
      <c r="R82" s="206">
        <v>1.1200000000000001</v>
      </c>
      <c r="S82" s="206">
        <v>0.57999999999999996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1.48</v>
      </c>
      <c r="AE82" s="206">
        <v>0</v>
      </c>
      <c r="AF82" s="206">
        <v>0</v>
      </c>
      <c r="AG82" s="206">
        <v>48.48</v>
      </c>
      <c r="AH82" s="206">
        <v>0</v>
      </c>
      <c r="AI82" s="206">
        <v>56.06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0.16</v>
      </c>
      <c r="E83" s="206">
        <v>0</v>
      </c>
      <c r="F83" s="206">
        <v>0</v>
      </c>
      <c r="G83" s="206">
        <v>0.61</v>
      </c>
      <c r="H83" s="206">
        <v>0</v>
      </c>
      <c r="I83" s="206">
        <v>2.82</v>
      </c>
      <c r="J83" s="206">
        <v>0.03</v>
      </c>
      <c r="K83" s="206">
        <v>2.61</v>
      </c>
      <c r="L83" s="206">
        <v>0.09</v>
      </c>
      <c r="M83" s="206">
        <v>0.1</v>
      </c>
      <c r="N83" s="206">
        <v>0.1</v>
      </c>
      <c r="O83" s="206">
        <v>0.12</v>
      </c>
      <c r="P83" s="206">
        <v>4.26</v>
      </c>
      <c r="Q83" s="206">
        <v>0.38</v>
      </c>
      <c r="R83" s="206">
        <v>1.1200000000000001</v>
      </c>
      <c r="S83" s="206">
        <v>0.57999999999999996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1.48</v>
      </c>
      <c r="AE83" s="206">
        <v>0</v>
      </c>
      <c r="AF83" s="206">
        <v>0</v>
      </c>
      <c r="AG83" s="206">
        <v>48.48</v>
      </c>
      <c r="AH83" s="206">
        <v>0</v>
      </c>
      <c r="AI83" s="206">
        <v>56.06</v>
      </c>
      <c r="AJ83" s="206">
        <v>0</v>
      </c>
      <c r="AK83" s="206">
        <v>5.36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0.16</v>
      </c>
      <c r="E84" s="206">
        <v>0</v>
      </c>
      <c r="F84" s="206">
        <v>0</v>
      </c>
      <c r="G84" s="206">
        <v>0.61</v>
      </c>
      <c r="H84" s="206">
        <v>0</v>
      </c>
      <c r="I84" s="206">
        <v>2.82</v>
      </c>
      <c r="J84" s="206">
        <v>0.03</v>
      </c>
      <c r="K84" s="206">
        <v>2.61</v>
      </c>
      <c r="L84" s="206">
        <v>0.09</v>
      </c>
      <c r="M84" s="206">
        <v>0.1</v>
      </c>
      <c r="N84" s="206">
        <v>0.1</v>
      </c>
      <c r="O84" s="206">
        <v>0.12</v>
      </c>
      <c r="P84" s="206">
        <v>4.26</v>
      </c>
      <c r="Q84" s="206">
        <v>0.38</v>
      </c>
      <c r="R84" s="206">
        <v>1.1200000000000001</v>
      </c>
      <c r="S84" s="206">
        <v>0.57999999999999996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1.48</v>
      </c>
      <c r="AE84" s="206">
        <v>0</v>
      </c>
      <c r="AF84" s="206">
        <v>0</v>
      </c>
      <c r="AG84" s="206">
        <v>48.48</v>
      </c>
      <c r="AH84" s="206">
        <v>0</v>
      </c>
      <c r="AI84" s="206">
        <v>56.06</v>
      </c>
      <c r="AJ84" s="206">
        <v>0</v>
      </c>
      <c r="AK84" s="206">
        <v>5.36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0.16</v>
      </c>
      <c r="E85" s="206">
        <v>0</v>
      </c>
      <c r="F85" s="206">
        <v>0</v>
      </c>
      <c r="G85" s="206">
        <v>0.61</v>
      </c>
      <c r="H85" s="206">
        <v>0</v>
      </c>
      <c r="I85" s="206">
        <v>2.82</v>
      </c>
      <c r="J85" s="206">
        <v>0.03</v>
      </c>
      <c r="K85" s="206">
        <v>2.61</v>
      </c>
      <c r="L85" s="206">
        <v>0.09</v>
      </c>
      <c r="M85" s="206">
        <v>0.1</v>
      </c>
      <c r="N85" s="206">
        <v>0.1</v>
      </c>
      <c r="O85" s="206">
        <v>0.12</v>
      </c>
      <c r="P85" s="206">
        <v>4.26</v>
      </c>
      <c r="Q85" s="206">
        <v>0.38</v>
      </c>
      <c r="R85" s="206">
        <v>1.1200000000000001</v>
      </c>
      <c r="S85" s="206">
        <v>0.57999999999999996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1.48</v>
      </c>
      <c r="AE85" s="206">
        <v>0</v>
      </c>
      <c r="AF85" s="206">
        <v>0</v>
      </c>
      <c r="AG85" s="206">
        <v>48.48</v>
      </c>
      <c r="AH85" s="206">
        <v>0</v>
      </c>
      <c r="AI85" s="206">
        <v>56.06</v>
      </c>
      <c r="AJ85" s="206">
        <v>0</v>
      </c>
      <c r="AK85" s="206">
        <v>5.36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0.16</v>
      </c>
      <c r="E86" s="206">
        <v>0</v>
      </c>
      <c r="F86" s="206">
        <v>0</v>
      </c>
      <c r="G86" s="206">
        <v>0.61</v>
      </c>
      <c r="H86" s="206">
        <v>0</v>
      </c>
      <c r="I86" s="206">
        <v>2.82</v>
      </c>
      <c r="J86" s="206">
        <v>0.03</v>
      </c>
      <c r="K86" s="206">
        <v>2.61</v>
      </c>
      <c r="L86" s="206">
        <v>0.09</v>
      </c>
      <c r="M86" s="206">
        <v>0.1</v>
      </c>
      <c r="N86" s="206">
        <v>0.1</v>
      </c>
      <c r="O86" s="206">
        <v>0.12</v>
      </c>
      <c r="P86" s="206">
        <v>4.26</v>
      </c>
      <c r="Q86" s="206">
        <v>0.38</v>
      </c>
      <c r="R86" s="206">
        <v>1.1200000000000001</v>
      </c>
      <c r="S86" s="206">
        <v>0.57999999999999996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1.48</v>
      </c>
      <c r="AE86" s="206">
        <v>0</v>
      </c>
      <c r="AF86" s="206">
        <v>0</v>
      </c>
      <c r="AG86" s="206">
        <v>48.48</v>
      </c>
      <c r="AH86" s="206">
        <v>0</v>
      </c>
      <c r="AI86" s="206">
        <v>56.06</v>
      </c>
      <c r="AJ86" s="206">
        <v>0</v>
      </c>
      <c r="AK86" s="206">
        <v>5.36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0.16</v>
      </c>
      <c r="E87" s="206">
        <v>0</v>
      </c>
      <c r="F87" s="206">
        <v>0</v>
      </c>
      <c r="G87" s="206">
        <v>0.61</v>
      </c>
      <c r="H87" s="206">
        <v>0</v>
      </c>
      <c r="I87" s="206">
        <v>2.82</v>
      </c>
      <c r="J87" s="206">
        <v>0.03</v>
      </c>
      <c r="K87" s="206">
        <v>2.61</v>
      </c>
      <c r="L87" s="206">
        <v>0.09</v>
      </c>
      <c r="M87" s="206">
        <v>0.1</v>
      </c>
      <c r="N87" s="206">
        <v>0.1</v>
      </c>
      <c r="O87" s="206">
        <v>0.12</v>
      </c>
      <c r="P87" s="206">
        <v>4.26</v>
      </c>
      <c r="Q87" s="206">
        <v>0.38</v>
      </c>
      <c r="R87" s="206">
        <v>1.1200000000000001</v>
      </c>
      <c r="S87" s="206">
        <v>0.57999999999999996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1.48</v>
      </c>
      <c r="AE87" s="206">
        <v>0</v>
      </c>
      <c r="AF87" s="206">
        <v>0</v>
      </c>
      <c r="AG87" s="206">
        <v>48.48</v>
      </c>
      <c r="AH87" s="206">
        <v>0</v>
      </c>
      <c r="AI87" s="206">
        <v>56.06</v>
      </c>
      <c r="AJ87" s="206">
        <v>0</v>
      </c>
      <c r="AK87" s="206">
        <v>4.07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0.16</v>
      </c>
      <c r="E88" s="206">
        <v>0</v>
      </c>
      <c r="F88" s="206">
        <v>0</v>
      </c>
      <c r="G88" s="206">
        <v>0.61</v>
      </c>
      <c r="H88" s="206">
        <v>0</v>
      </c>
      <c r="I88" s="206">
        <v>2.82</v>
      </c>
      <c r="J88" s="206">
        <v>0.03</v>
      </c>
      <c r="K88" s="206">
        <v>2.61</v>
      </c>
      <c r="L88" s="206">
        <v>0.09</v>
      </c>
      <c r="M88" s="206">
        <v>0.1</v>
      </c>
      <c r="N88" s="206">
        <v>0.1</v>
      </c>
      <c r="O88" s="206">
        <v>0.12</v>
      </c>
      <c r="P88" s="206">
        <v>4.26</v>
      </c>
      <c r="Q88" s="206">
        <v>0.38</v>
      </c>
      <c r="R88" s="206">
        <v>1.1200000000000001</v>
      </c>
      <c r="S88" s="206">
        <v>0.57999999999999996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1.48</v>
      </c>
      <c r="AE88" s="206">
        <v>0</v>
      </c>
      <c r="AF88" s="206">
        <v>0</v>
      </c>
      <c r="AG88" s="206">
        <v>48.48</v>
      </c>
      <c r="AH88" s="206">
        <v>0</v>
      </c>
      <c r="AI88" s="206">
        <v>56.06</v>
      </c>
      <c r="AJ88" s="206">
        <v>0</v>
      </c>
      <c r="AK88" s="206">
        <v>4.07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0.16</v>
      </c>
      <c r="E89" s="206">
        <v>0</v>
      </c>
      <c r="F89" s="206">
        <v>0</v>
      </c>
      <c r="G89" s="206">
        <v>0.61</v>
      </c>
      <c r="H89" s="206">
        <v>0</v>
      </c>
      <c r="I89" s="206">
        <v>2.82</v>
      </c>
      <c r="J89" s="206">
        <v>0.03</v>
      </c>
      <c r="K89" s="206">
        <v>2.61</v>
      </c>
      <c r="L89" s="206">
        <v>0.09</v>
      </c>
      <c r="M89" s="206">
        <v>0.1</v>
      </c>
      <c r="N89" s="206">
        <v>0.1</v>
      </c>
      <c r="O89" s="206">
        <v>0.12</v>
      </c>
      <c r="P89" s="206">
        <v>4.26</v>
      </c>
      <c r="Q89" s="206">
        <v>0.38</v>
      </c>
      <c r="R89" s="206">
        <v>1.1200000000000001</v>
      </c>
      <c r="S89" s="206">
        <v>0.57999999999999996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1.48</v>
      </c>
      <c r="AE89" s="206">
        <v>0</v>
      </c>
      <c r="AF89" s="206">
        <v>0</v>
      </c>
      <c r="AG89" s="206">
        <v>48.48</v>
      </c>
      <c r="AH89" s="206">
        <v>0</v>
      </c>
      <c r="AI89" s="206">
        <v>56.06</v>
      </c>
      <c r="AJ89" s="206">
        <v>0</v>
      </c>
      <c r="AK89" s="206">
        <v>4.07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0.16</v>
      </c>
      <c r="E90" s="206">
        <v>0</v>
      </c>
      <c r="F90" s="206">
        <v>0</v>
      </c>
      <c r="G90" s="206">
        <v>0.61</v>
      </c>
      <c r="H90" s="206">
        <v>0</v>
      </c>
      <c r="I90" s="206">
        <v>2.82</v>
      </c>
      <c r="J90" s="206">
        <v>0.03</v>
      </c>
      <c r="K90" s="206">
        <v>2.61</v>
      </c>
      <c r="L90" s="206">
        <v>0.09</v>
      </c>
      <c r="M90" s="206">
        <v>0.1</v>
      </c>
      <c r="N90" s="206">
        <v>0.1</v>
      </c>
      <c r="O90" s="206">
        <v>0.12</v>
      </c>
      <c r="P90" s="206">
        <v>4.26</v>
      </c>
      <c r="Q90" s="206">
        <v>0.38</v>
      </c>
      <c r="R90" s="206">
        <v>1.1200000000000001</v>
      </c>
      <c r="S90" s="206">
        <v>0.57999999999999996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1.48</v>
      </c>
      <c r="AE90" s="206">
        <v>0</v>
      </c>
      <c r="AF90" s="206">
        <v>0</v>
      </c>
      <c r="AG90" s="206">
        <v>48.48</v>
      </c>
      <c r="AH90" s="206">
        <v>0</v>
      </c>
      <c r="AI90" s="206">
        <v>56.06</v>
      </c>
      <c r="AJ90" s="206">
        <v>0</v>
      </c>
      <c r="AK90" s="206">
        <v>4.07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0.16</v>
      </c>
      <c r="E91" s="206">
        <v>0</v>
      </c>
      <c r="F91" s="206">
        <v>0</v>
      </c>
      <c r="G91" s="206">
        <v>0.61</v>
      </c>
      <c r="H91" s="206">
        <v>0</v>
      </c>
      <c r="I91" s="206">
        <v>2.82</v>
      </c>
      <c r="J91" s="206">
        <v>0.03</v>
      </c>
      <c r="K91" s="206">
        <v>2.61</v>
      </c>
      <c r="L91" s="206">
        <v>0.09</v>
      </c>
      <c r="M91" s="206">
        <v>0.1</v>
      </c>
      <c r="N91" s="206">
        <v>0.1</v>
      </c>
      <c r="O91" s="206">
        <v>0.12</v>
      </c>
      <c r="P91" s="206">
        <v>4.26</v>
      </c>
      <c r="Q91" s="206">
        <v>0.38</v>
      </c>
      <c r="R91" s="206">
        <v>1.1200000000000001</v>
      </c>
      <c r="S91" s="206">
        <v>0.57999999999999996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1.48</v>
      </c>
      <c r="AE91" s="206">
        <v>0</v>
      </c>
      <c r="AF91" s="206">
        <v>0</v>
      </c>
      <c r="AG91" s="206">
        <v>48.48</v>
      </c>
      <c r="AH91" s="206">
        <v>0</v>
      </c>
      <c r="AI91" s="206">
        <v>56.06</v>
      </c>
      <c r="AJ91" s="206">
        <v>0</v>
      </c>
      <c r="AK91" s="206">
        <v>4.07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0.16</v>
      </c>
      <c r="E92" s="206">
        <v>0</v>
      </c>
      <c r="F92" s="206">
        <v>0</v>
      </c>
      <c r="G92" s="206">
        <v>0.61</v>
      </c>
      <c r="H92" s="206">
        <v>0</v>
      </c>
      <c r="I92" s="206">
        <v>2.82</v>
      </c>
      <c r="J92" s="206">
        <v>0.03</v>
      </c>
      <c r="K92" s="206">
        <v>2.61</v>
      </c>
      <c r="L92" s="206">
        <v>0.09</v>
      </c>
      <c r="M92" s="206">
        <v>0.1</v>
      </c>
      <c r="N92" s="206">
        <v>0.1</v>
      </c>
      <c r="O92" s="206">
        <v>0.12</v>
      </c>
      <c r="P92" s="206">
        <v>4.26</v>
      </c>
      <c r="Q92" s="206">
        <v>0.36</v>
      </c>
      <c r="R92" s="206">
        <v>1.1200000000000001</v>
      </c>
      <c r="S92" s="206">
        <v>0.57999999999999996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1.48</v>
      </c>
      <c r="AE92" s="206">
        <v>0</v>
      </c>
      <c r="AF92" s="206">
        <v>0</v>
      </c>
      <c r="AG92" s="206">
        <v>48.48</v>
      </c>
      <c r="AH92" s="206">
        <v>0</v>
      </c>
      <c r="AI92" s="206">
        <v>56.06</v>
      </c>
      <c r="AJ92" s="206">
        <v>0</v>
      </c>
      <c r="AK92" s="206">
        <v>4.07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0.16</v>
      </c>
      <c r="E93" s="206">
        <v>0</v>
      </c>
      <c r="F93" s="206">
        <v>0</v>
      </c>
      <c r="G93" s="206">
        <v>0.61</v>
      </c>
      <c r="H93" s="206">
        <v>0</v>
      </c>
      <c r="I93" s="206">
        <v>2.82</v>
      </c>
      <c r="J93" s="206">
        <v>0.03</v>
      </c>
      <c r="K93" s="206">
        <v>2.61</v>
      </c>
      <c r="L93" s="206">
        <v>0.09</v>
      </c>
      <c r="M93" s="206">
        <v>0.1</v>
      </c>
      <c r="N93" s="206">
        <v>0.1</v>
      </c>
      <c r="O93" s="206">
        <v>0.12</v>
      </c>
      <c r="P93" s="206">
        <v>4.26</v>
      </c>
      <c r="Q93" s="206">
        <v>0.36</v>
      </c>
      <c r="R93" s="206">
        <v>1.1200000000000001</v>
      </c>
      <c r="S93" s="206">
        <v>0.57999999999999996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0.15</v>
      </c>
      <c r="AD93" s="206">
        <v>1.48</v>
      </c>
      <c r="AE93" s="206">
        <v>0</v>
      </c>
      <c r="AF93" s="206">
        <v>0</v>
      </c>
      <c r="AG93" s="206">
        <v>48.48</v>
      </c>
      <c r="AH93" s="206">
        <v>0</v>
      </c>
      <c r="AI93" s="206">
        <v>56.06</v>
      </c>
      <c r="AJ93" s="206">
        <v>0</v>
      </c>
      <c r="AK93" s="206">
        <v>4.07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0.16</v>
      </c>
      <c r="E94" s="206">
        <v>0</v>
      </c>
      <c r="F94" s="206">
        <v>0</v>
      </c>
      <c r="G94" s="206">
        <v>0.61</v>
      </c>
      <c r="H94" s="206">
        <v>0</v>
      </c>
      <c r="I94" s="206">
        <v>2.82</v>
      </c>
      <c r="J94" s="206">
        <v>0.03</v>
      </c>
      <c r="K94" s="206">
        <v>2.61</v>
      </c>
      <c r="L94" s="206">
        <v>0.09</v>
      </c>
      <c r="M94" s="206">
        <v>0.1</v>
      </c>
      <c r="N94" s="206">
        <v>0.1</v>
      </c>
      <c r="O94" s="206">
        <v>0.12</v>
      </c>
      <c r="P94" s="206">
        <v>4.26</v>
      </c>
      <c r="Q94" s="206">
        <v>0.35</v>
      </c>
      <c r="R94" s="206">
        <v>1.1200000000000001</v>
      </c>
      <c r="S94" s="206">
        <v>0.57999999999999996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0.15</v>
      </c>
      <c r="AD94" s="206">
        <v>1.48</v>
      </c>
      <c r="AE94" s="206">
        <v>0</v>
      </c>
      <c r="AF94" s="206">
        <v>0</v>
      </c>
      <c r="AG94" s="206">
        <v>48.48</v>
      </c>
      <c r="AH94" s="206">
        <v>0</v>
      </c>
      <c r="AI94" s="206">
        <v>56.06</v>
      </c>
      <c r="AJ94" s="206">
        <v>0</v>
      </c>
      <c r="AK94" s="206">
        <v>4.07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0.16</v>
      </c>
      <c r="E95" s="206">
        <v>0</v>
      </c>
      <c r="F95" s="206">
        <v>0</v>
      </c>
      <c r="G95" s="206">
        <v>0.61</v>
      </c>
      <c r="H95" s="206">
        <v>0</v>
      </c>
      <c r="I95" s="206">
        <v>2.82</v>
      </c>
      <c r="J95" s="206">
        <v>0.03</v>
      </c>
      <c r="K95" s="206">
        <v>2.61</v>
      </c>
      <c r="L95" s="206">
        <v>0.09</v>
      </c>
      <c r="M95" s="206">
        <v>0.1</v>
      </c>
      <c r="N95" s="206">
        <v>0.1</v>
      </c>
      <c r="O95" s="206">
        <v>0.12</v>
      </c>
      <c r="P95" s="206">
        <v>4.26</v>
      </c>
      <c r="Q95" s="206">
        <v>0.33</v>
      </c>
      <c r="R95" s="206">
        <v>1.1200000000000001</v>
      </c>
      <c r="S95" s="206">
        <v>0.57999999999999996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1.48</v>
      </c>
      <c r="AE95" s="206">
        <v>0</v>
      </c>
      <c r="AF95" s="206">
        <v>0</v>
      </c>
      <c r="AG95" s="206">
        <v>48.48</v>
      </c>
      <c r="AH95" s="206">
        <v>0</v>
      </c>
      <c r="AI95" s="206">
        <v>56.06</v>
      </c>
      <c r="AJ95" s="206">
        <v>0</v>
      </c>
      <c r="AK95" s="206">
        <v>4.07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0.16</v>
      </c>
      <c r="E96" s="206">
        <v>0</v>
      </c>
      <c r="F96" s="206">
        <v>0</v>
      </c>
      <c r="G96" s="206">
        <v>0.61</v>
      </c>
      <c r="H96" s="206">
        <v>0</v>
      </c>
      <c r="I96" s="206">
        <v>2.82</v>
      </c>
      <c r="J96" s="206">
        <v>0.03</v>
      </c>
      <c r="K96" s="206">
        <v>2.61</v>
      </c>
      <c r="L96" s="206">
        <v>0.09</v>
      </c>
      <c r="M96" s="206">
        <v>0.1</v>
      </c>
      <c r="N96" s="206">
        <v>0.1</v>
      </c>
      <c r="O96" s="206">
        <v>0.12</v>
      </c>
      <c r="P96" s="206">
        <v>4.26</v>
      </c>
      <c r="Q96" s="206">
        <v>0.2</v>
      </c>
      <c r="R96" s="206">
        <v>1.0900000000000001</v>
      </c>
      <c r="S96" s="206">
        <v>0.49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1.48</v>
      </c>
      <c r="AE96" s="206">
        <v>0</v>
      </c>
      <c r="AF96" s="206">
        <v>0</v>
      </c>
      <c r="AG96" s="206">
        <v>48.48</v>
      </c>
      <c r="AH96" s="206">
        <v>0</v>
      </c>
      <c r="AI96" s="206">
        <v>56.06</v>
      </c>
      <c r="AJ96" s="206">
        <v>0</v>
      </c>
      <c r="AK96" s="206">
        <v>4.07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0.16</v>
      </c>
      <c r="E97" s="206">
        <v>0</v>
      </c>
      <c r="F97" s="206">
        <v>0</v>
      </c>
      <c r="G97" s="206">
        <v>0.61</v>
      </c>
      <c r="H97" s="206">
        <v>0</v>
      </c>
      <c r="I97" s="206">
        <v>2.82</v>
      </c>
      <c r="J97" s="206">
        <v>0.03</v>
      </c>
      <c r="K97" s="206">
        <v>2.61</v>
      </c>
      <c r="L97" s="206">
        <v>0.09</v>
      </c>
      <c r="M97" s="206">
        <v>0.1</v>
      </c>
      <c r="N97" s="206">
        <v>0.1</v>
      </c>
      <c r="O97" s="206">
        <v>0.12</v>
      </c>
      <c r="P97" s="206">
        <v>4.26</v>
      </c>
      <c r="Q97" s="206">
        <v>0.2</v>
      </c>
      <c r="R97" s="206">
        <v>0.82</v>
      </c>
      <c r="S97" s="206">
        <v>0.49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1.48</v>
      </c>
      <c r="AE97" s="206">
        <v>0</v>
      </c>
      <c r="AF97" s="206">
        <v>0</v>
      </c>
      <c r="AG97" s="206">
        <v>48.48</v>
      </c>
      <c r="AH97" s="206">
        <v>0</v>
      </c>
      <c r="AI97" s="206">
        <v>56.06</v>
      </c>
      <c r="AJ97" s="206">
        <v>0</v>
      </c>
      <c r="AK97" s="206">
        <v>4.07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0.16</v>
      </c>
      <c r="E98" s="206">
        <v>0</v>
      </c>
      <c r="F98" s="206">
        <v>0</v>
      </c>
      <c r="G98" s="206">
        <v>0.61</v>
      </c>
      <c r="H98" s="206">
        <v>0</v>
      </c>
      <c r="I98" s="206">
        <v>2.82</v>
      </c>
      <c r="J98" s="206">
        <v>0.03</v>
      </c>
      <c r="K98" s="206">
        <v>2.61</v>
      </c>
      <c r="L98" s="206">
        <v>0.09</v>
      </c>
      <c r="M98" s="206">
        <v>0.1</v>
      </c>
      <c r="N98" s="206">
        <v>0.1</v>
      </c>
      <c r="O98" s="206">
        <v>0.12</v>
      </c>
      <c r="P98" s="206">
        <v>4.26</v>
      </c>
      <c r="Q98" s="206">
        <v>0.2</v>
      </c>
      <c r="R98" s="206">
        <v>0.82</v>
      </c>
      <c r="S98" s="206">
        <v>0.49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1.48</v>
      </c>
      <c r="AE98" s="206">
        <v>0</v>
      </c>
      <c r="AF98" s="206">
        <v>0</v>
      </c>
      <c r="AG98" s="206">
        <v>48.48</v>
      </c>
      <c r="AH98" s="206">
        <v>0</v>
      </c>
      <c r="AI98" s="206">
        <v>56.06</v>
      </c>
      <c r="AJ98" s="206">
        <v>0</v>
      </c>
      <c r="AK98" s="206">
        <v>4.07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2.8800000000000015E-3</v>
      </c>
      <c r="E99">
        <f t="shared" si="0"/>
        <v>0</v>
      </c>
      <c r="F99">
        <f t="shared" si="0"/>
        <v>0</v>
      </c>
      <c r="G99">
        <f t="shared" si="0"/>
        <v>1.463999999999999E-2</v>
      </c>
      <c r="H99">
        <f t="shared" si="0"/>
        <v>0</v>
      </c>
      <c r="I99">
        <f t="shared" si="0"/>
        <v>6.7169999999999924E-2</v>
      </c>
      <c r="J99">
        <f t="shared" si="0"/>
        <v>7.1999999999999896E-4</v>
      </c>
      <c r="K99">
        <f t="shared" si="0"/>
        <v>5.203750000000007E-2</v>
      </c>
      <c r="L99">
        <f t="shared" si="0"/>
        <v>2.2149999999999982E-3</v>
      </c>
      <c r="M99">
        <f t="shared" si="0"/>
        <v>2.3999999999999955E-3</v>
      </c>
      <c r="N99">
        <f t="shared" si="0"/>
        <v>2.3999999999999955E-3</v>
      </c>
      <c r="O99">
        <f t="shared" si="0"/>
        <v>2.8799999999999958E-3</v>
      </c>
      <c r="P99">
        <f t="shared" si="0"/>
        <v>0.10223999999999987</v>
      </c>
      <c r="Q99">
        <f t="shared" si="0"/>
        <v>8.0299999999999937E-3</v>
      </c>
      <c r="R99">
        <f t="shared" si="0"/>
        <v>2.4497500000000012E-2</v>
      </c>
      <c r="S99">
        <f t="shared" si="0"/>
        <v>1.2629999999999978E-2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3.500000000000001E-4</v>
      </c>
      <c r="AD99">
        <f t="shared" si="0"/>
        <v>3.5520000000000003E-2</v>
      </c>
      <c r="AE99">
        <f t="shared" si="0"/>
        <v>0</v>
      </c>
      <c r="AF99">
        <f t="shared" si="0"/>
        <v>0</v>
      </c>
      <c r="AG99">
        <f t="shared" si="0"/>
        <v>0.53328000000000009</v>
      </c>
      <c r="AH99">
        <f t="shared" si="0"/>
        <v>0.86657999999999946</v>
      </c>
      <c r="AI99">
        <f t="shared" si="0"/>
        <v>0.61665999999999965</v>
      </c>
      <c r="AJ99">
        <f t="shared" si="0"/>
        <v>0</v>
      </c>
      <c r="AK99">
        <f t="shared" si="0"/>
        <v>0.10982500000000006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6.75</v>
      </c>
      <c r="H3" s="206">
        <v>0</v>
      </c>
      <c r="I3" s="206">
        <v>29.65</v>
      </c>
      <c r="J3" s="206">
        <v>0.34</v>
      </c>
      <c r="K3" s="206">
        <v>4.66</v>
      </c>
      <c r="L3" s="206">
        <v>274.79000000000002</v>
      </c>
      <c r="M3" s="206">
        <v>1.1599999999999999</v>
      </c>
      <c r="N3" s="206">
        <v>1.5</v>
      </c>
      <c r="O3" s="206">
        <v>0</v>
      </c>
      <c r="P3" s="206">
        <v>1.58</v>
      </c>
      <c r="Q3" s="206">
        <v>3.77</v>
      </c>
      <c r="R3" s="206">
        <v>12.8</v>
      </c>
      <c r="S3" s="206">
        <v>5.39</v>
      </c>
      <c r="T3" s="206">
        <v>0.56000000000000005</v>
      </c>
      <c r="U3" s="206">
        <v>0.9</v>
      </c>
      <c r="V3" s="206">
        <v>5.57</v>
      </c>
      <c r="W3" s="206">
        <v>6.04</v>
      </c>
      <c r="X3" s="206">
        <v>36.64</v>
      </c>
      <c r="Y3" s="206">
        <v>0</v>
      </c>
      <c r="Z3" s="206">
        <v>48.42</v>
      </c>
      <c r="AA3" s="206">
        <v>19.78</v>
      </c>
      <c r="AB3" s="206">
        <v>0</v>
      </c>
      <c r="AC3" s="206">
        <v>0.46</v>
      </c>
      <c r="AD3" s="206">
        <v>8.9</v>
      </c>
      <c r="AE3" s="206">
        <v>0</v>
      </c>
      <c r="AF3" s="206">
        <v>0</v>
      </c>
      <c r="AG3" s="206">
        <v>0</v>
      </c>
      <c r="AH3" s="206">
        <v>42.42</v>
      </c>
      <c r="AI3" s="206">
        <v>0</v>
      </c>
      <c r="AJ3" s="206">
        <v>0</v>
      </c>
      <c r="AK3" s="206">
        <v>10.89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6.75</v>
      </c>
      <c r="H4" s="206">
        <v>0</v>
      </c>
      <c r="I4" s="206">
        <v>29.65</v>
      </c>
      <c r="J4" s="206">
        <v>0.34</v>
      </c>
      <c r="K4" s="206">
        <v>4.66</v>
      </c>
      <c r="L4" s="206">
        <v>274.79000000000002</v>
      </c>
      <c r="M4" s="206">
        <v>1.1599999999999999</v>
      </c>
      <c r="N4" s="206">
        <v>1.5</v>
      </c>
      <c r="O4" s="206">
        <v>0</v>
      </c>
      <c r="P4" s="206">
        <v>1.58</v>
      </c>
      <c r="Q4" s="206">
        <v>3.77</v>
      </c>
      <c r="R4" s="206">
        <v>12.8</v>
      </c>
      <c r="S4" s="206">
        <v>5.39</v>
      </c>
      <c r="T4" s="206">
        <v>0.56000000000000005</v>
      </c>
      <c r="U4" s="206">
        <v>0.9</v>
      </c>
      <c r="V4" s="206">
        <v>5.57</v>
      </c>
      <c r="W4" s="206">
        <v>9.43</v>
      </c>
      <c r="X4" s="206">
        <v>33.64</v>
      </c>
      <c r="Y4" s="206">
        <v>0</v>
      </c>
      <c r="Z4" s="206">
        <v>48.42</v>
      </c>
      <c r="AA4" s="206">
        <v>16.87</v>
      </c>
      <c r="AB4" s="206">
        <v>0</v>
      </c>
      <c r="AC4" s="206">
        <v>0.46</v>
      </c>
      <c r="AD4" s="206">
        <v>8.9</v>
      </c>
      <c r="AE4" s="206">
        <v>0</v>
      </c>
      <c r="AF4" s="206">
        <v>0</v>
      </c>
      <c r="AG4" s="206">
        <v>0</v>
      </c>
      <c r="AH4" s="206">
        <v>42.42</v>
      </c>
      <c r="AI4" s="206">
        <v>0</v>
      </c>
      <c r="AJ4" s="206">
        <v>0</v>
      </c>
      <c r="AK4" s="206">
        <v>10.89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6.75</v>
      </c>
      <c r="H5" s="206">
        <v>0</v>
      </c>
      <c r="I5" s="206">
        <v>29.65</v>
      </c>
      <c r="J5" s="206">
        <v>0.34</v>
      </c>
      <c r="K5" s="206">
        <v>4.66</v>
      </c>
      <c r="L5" s="206">
        <v>274.79000000000002</v>
      </c>
      <c r="M5" s="206">
        <v>1.1599999999999999</v>
      </c>
      <c r="N5" s="206">
        <v>1.5</v>
      </c>
      <c r="O5" s="206">
        <v>0</v>
      </c>
      <c r="P5" s="206">
        <v>1.58</v>
      </c>
      <c r="Q5" s="206">
        <v>3.68</v>
      </c>
      <c r="R5" s="206">
        <v>6.95</v>
      </c>
      <c r="S5" s="206">
        <v>4.25</v>
      </c>
      <c r="T5" s="206">
        <v>0.56000000000000005</v>
      </c>
      <c r="U5" s="206">
        <v>0.9</v>
      </c>
      <c r="V5" s="206">
        <v>5.57</v>
      </c>
      <c r="W5" s="206">
        <v>9.43</v>
      </c>
      <c r="X5" s="206">
        <v>36.64</v>
      </c>
      <c r="Y5" s="206">
        <v>0</v>
      </c>
      <c r="Z5" s="206">
        <v>45.4</v>
      </c>
      <c r="AA5" s="206">
        <v>16.87</v>
      </c>
      <c r="AB5" s="206">
        <v>0</v>
      </c>
      <c r="AC5" s="206">
        <v>0.46</v>
      </c>
      <c r="AD5" s="206">
        <v>8.9</v>
      </c>
      <c r="AE5" s="206">
        <v>0</v>
      </c>
      <c r="AF5" s="206">
        <v>0</v>
      </c>
      <c r="AG5" s="206">
        <v>0</v>
      </c>
      <c r="AH5" s="206">
        <v>42.42</v>
      </c>
      <c r="AI5" s="206">
        <v>0</v>
      </c>
      <c r="AJ5" s="206">
        <v>0</v>
      </c>
      <c r="AK5" s="206">
        <v>10.89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6.75</v>
      </c>
      <c r="H6" s="206">
        <v>0</v>
      </c>
      <c r="I6" s="206">
        <v>29.65</v>
      </c>
      <c r="J6" s="206">
        <v>0.34</v>
      </c>
      <c r="K6" s="206">
        <v>4.66</v>
      </c>
      <c r="L6" s="206">
        <v>274.79000000000002</v>
      </c>
      <c r="M6" s="206">
        <v>1.1599999999999999</v>
      </c>
      <c r="N6" s="206">
        <v>1.5</v>
      </c>
      <c r="O6" s="206">
        <v>0</v>
      </c>
      <c r="P6" s="206">
        <v>1.58</v>
      </c>
      <c r="Q6" s="206">
        <v>3.68</v>
      </c>
      <c r="R6" s="206">
        <v>6.95</v>
      </c>
      <c r="S6" s="206">
        <v>4.25</v>
      </c>
      <c r="T6" s="206">
        <v>0.56000000000000005</v>
      </c>
      <c r="U6" s="206">
        <v>0.9</v>
      </c>
      <c r="V6" s="206">
        <v>5.57</v>
      </c>
      <c r="W6" s="206">
        <v>9.43</v>
      </c>
      <c r="X6" s="206">
        <v>36.64</v>
      </c>
      <c r="Y6" s="206">
        <v>0</v>
      </c>
      <c r="Z6" s="206">
        <v>45.46</v>
      </c>
      <c r="AA6" s="206">
        <v>16.87</v>
      </c>
      <c r="AB6" s="206">
        <v>0</v>
      </c>
      <c r="AC6" s="206">
        <v>0.46</v>
      </c>
      <c r="AD6" s="206">
        <v>8.9</v>
      </c>
      <c r="AE6" s="206">
        <v>0</v>
      </c>
      <c r="AF6" s="206">
        <v>0</v>
      </c>
      <c r="AG6" s="206">
        <v>0</v>
      </c>
      <c r="AH6" s="206">
        <v>42.42</v>
      </c>
      <c r="AI6" s="206">
        <v>0</v>
      </c>
      <c r="AJ6" s="206">
        <v>0</v>
      </c>
      <c r="AK6" s="206">
        <v>10.89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6.75</v>
      </c>
      <c r="H7" s="206">
        <v>0</v>
      </c>
      <c r="I7" s="206">
        <v>29.65</v>
      </c>
      <c r="J7" s="206">
        <v>0.34</v>
      </c>
      <c r="K7" s="206">
        <v>4.66</v>
      </c>
      <c r="L7" s="206">
        <v>274.79000000000002</v>
      </c>
      <c r="M7" s="206">
        <v>1.1599999999999999</v>
      </c>
      <c r="N7" s="206">
        <v>1.5</v>
      </c>
      <c r="O7" s="206">
        <v>0</v>
      </c>
      <c r="P7" s="206">
        <v>1.58</v>
      </c>
      <c r="Q7" s="206">
        <v>3.68</v>
      </c>
      <c r="R7" s="206">
        <v>7.23</v>
      </c>
      <c r="S7" s="206">
        <v>4.49</v>
      </c>
      <c r="T7" s="206">
        <v>0.56000000000000005</v>
      </c>
      <c r="U7" s="206">
        <v>0.9</v>
      </c>
      <c r="V7" s="206">
        <v>5.57</v>
      </c>
      <c r="W7" s="206">
        <v>9.43</v>
      </c>
      <c r="X7" s="206">
        <v>36.64</v>
      </c>
      <c r="Y7" s="206">
        <v>0</v>
      </c>
      <c r="Z7" s="206">
        <v>44.99</v>
      </c>
      <c r="AA7" s="206">
        <v>16.87</v>
      </c>
      <c r="AB7" s="206">
        <v>0</v>
      </c>
      <c r="AC7" s="206">
        <v>0.46</v>
      </c>
      <c r="AD7" s="206">
        <v>8.9</v>
      </c>
      <c r="AE7" s="206">
        <v>0</v>
      </c>
      <c r="AF7" s="206">
        <v>0</v>
      </c>
      <c r="AG7" s="206">
        <v>0</v>
      </c>
      <c r="AH7" s="206">
        <v>42.42</v>
      </c>
      <c r="AI7" s="206">
        <v>0</v>
      </c>
      <c r="AJ7" s="206">
        <v>0</v>
      </c>
      <c r="AK7" s="206">
        <v>10.89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6.75</v>
      </c>
      <c r="H8" s="206">
        <v>0</v>
      </c>
      <c r="I8" s="206">
        <v>29.65</v>
      </c>
      <c r="J8" s="206">
        <v>0.34</v>
      </c>
      <c r="K8" s="206">
        <v>4.66</v>
      </c>
      <c r="L8" s="206">
        <v>274.79000000000002</v>
      </c>
      <c r="M8" s="206">
        <v>1.1599999999999999</v>
      </c>
      <c r="N8" s="206">
        <v>1.5</v>
      </c>
      <c r="O8" s="206">
        <v>0</v>
      </c>
      <c r="P8" s="206">
        <v>1.58</v>
      </c>
      <c r="Q8" s="206">
        <v>3.68</v>
      </c>
      <c r="R8" s="206">
        <v>7</v>
      </c>
      <c r="S8" s="206">
        <v>4.32</v>
      </c>
      <c r="T8" s="206">
        <v>0.56000000000000005</v>
      </c>
      <c r="U8" s="206">
        <v>0.9</v>
      </c>
      <c r="V8" s="206">
        <v>5.57</v>
      </c>
      <c r="W8" s="206">
        <v>9.43</v>
      </c>
      <c r="X8" s="206">
        <v>36.64</v>
      </c>
      <c r="Y8" s="206">
        <v>0</v>
      </c>
      <c r="Z8" s="206">
        <v>44.66</v>
      </c>
      <c r="AA8" s="206">
        <v>16.87</v>
      </c>
      <c r="AB8" s="206">
        <v>0</v>
      </c>
      <c r="AC8" s="206">
        <v>0.46</v>
      </c>
      <c r="AD8" s="206">
        <v>8.9</v>
      </c>
      <c r="AE8" s="206">
        <v>0</v>
      </c>
      <c r="AF8" s="206">
        <v>0</v>
      </c>
      <c r="AG8" s="206">
        <v>0</v>
      </c>
      <c r="AH8" s="206">
        <v>42.42</v>
      </c>
      <c r="AI8" s="206">
        <v>0</v>
      </c>
      <c r="AJ8" s="206">
        <v>0</v>
      </c>
      <c r="AK8" s="206">
        <v>10.89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6.75</v>
      </c>
      <c r="H9" s="206">
        <v>0</v>
      </c>
      <c r="I9" s="206">
        <v>29.65</v>
      </c>
      <c r="J9" s="206">
        <v>0.34</v>
      </c>
      <c r="K9" s="206">
        <v>4.66</v>
      </c>
      <c r="L9" s="206">
        <v>274.79000000000002</v>
      </c>
      <c r="M9" s="206">
        <v>1.1599999999999999</v>
      </c>
      <c r="N9" s="206">
        <v>1.5</v>
      </c>
      <c r="O9" s="206">
        <v>0</v>
      </c>
      <c r="P9" s="206">
        <v>1.58</v>
      </c>
      <c r="Q9" s="206">
        <v>3.99</v>
      </c>
      <c r="R9" s="206">
        <v>7.23</v>
      </c>
      <c r="S9" s="206">
        <v>4.53</v>
      </c>
      <c r="T9" s="206">
        <v>0.56000000000000005</v>
      </c>
      <c r="U9" s="206">
        <v>0.9</v>
      </c>
      <c r="V9" s="206">
        <v>5.57</v>
      </c>
      <c r="W9" s="206">
        <v>9.43</v>
      </c>
      <c r="X9" s="206">
        <v>36.64</v>
      </c>
      <c r="Y9" s="206">
        <v>0</v>
      </c>
      <c r="Z9" s="206">
        <v>44.35</v>
      </c>
      <c r="AA9" s="206">
        <v>16.87</v>
      </c>
      <c r="AB9" s="206">
        <v>0</v>
      </c>
      <c r="AC9" s="206">
        <v>0.46</v>
      </c>
      <c r="AD9" s="206">
        <v>8.9</v>
      </c>
      <c r="AE9" s="206">
        <v>0</v>
      </c>
      <c r="AF9" s="206">
        <v>0</v>
      </c>
      <c r="AG9" s="206">
        <v>0</v>
      </c>
      <c r="AH9" s="206">
        <v>42.42</v>
      </c>
      <c r="AI9" s="206">
        <v>0</v>
      </c>
      <c r="AJ9" s="206">
        <v>0</v>
      </c>
      <c r="AK9" s="206">
        <v>10.89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6.75</v>
      </c>
      <c r="H10" s="206">
        <v>0</v>
      </c>
      <c r="I10" s="206">
        <v>29.65</v>
      </c>
      <c r="J10" s="206">
        <v>0.34</v>
      </c>
      <c r="K10" s="206">
        <v>4.66</v>
      </c>
      <c r="L10" s="206">
        <v>274.79000000000002</v>
      </c>
      <c r="M10" s="206">
        <v>1.1599999999999999</v>
      </c>
      <c r="N10" s="206">
        <v>1.5</v>
      </c>
      <c r="O10" s="206">
        <v>0</v>
      </c>
      <c r="P10" s="206">
        <v>1.58</v>
      </c>
      <c r="Q10" s="206">
        <v>3.99</v>
      </c>
      <c r="R10" s="206">
        <v>7.23</v>
      </c>
      <c r="S10" s="206">
        <v>4.53</v>
      </c>
      <c r="T10" s="206">
        <v>0.56000000000000005</v>
      </c>
      <c r="U10" s="206">
        <v>0.9</v>
      </c>
      <c r="V10" s="206">
        <v>5.57</v>
      </c>
      <c r="W10" s="206">
        <v>9.43</v>
      </c>
      <c r="X10" s="206">
        <v>36.64</v>
      </c>
      <c r="Y10" s="206">
        <v>0</v>
      </c>
      <c r="Z10" s="206">
        <v>43.71</v>
      </c>
      <c r="AA10" s="206">
        <v>16.87</v>
      </c>
      <c r="AB10" s="206">
        <v>0</v>
      </c>
      <c r="AC10" s="206">
        <v>0.46</v>
      </c>
      <c r="AD10" s="206">
        <v>8.9</v>
      </c>
      <c r="AE10" s="206">
        <v>0</v>
      </c>
      <c r="AF10" s="206">
        <v>0</v>
      </c>
      <c r="AG10" s="206">
        <v>0</v>
      </c>
      <c r="AH10" s="206">
        <v>42.42</v>
      </c>
      <c r="AI10" s="206">
        <v>0</v>
      </c>
      <c r="AJ10" s="206">
        <v>0</v>
      </c>
      <c r="AK10" s="206">
        <v>10.89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6.75</v>
      </c>
      <c r="H11" s="206">
        <v>0</v>
      </c>
      <c r="I11" s="206">
        <v>29.65</v>
      </c>
      <c r="J11" s="206">
        <v>0.34</v>
      </c>
      <c r="K11" s="206">
        <v>4.67</v>
      </c>
      <c r="L11" s="206">
        <v>274.79000000000002</v>
      </c>
      <c r="M11" s="206">
        <v>1.1599999999999999</v>
      </c>
      <c r="N11" s="206">
        <v>1.5</v>
      </c>
      <c r="O11" s="206">
        <v>0</v>
      </c>
      <c r="P11" s="206">
        <v>1.58</v>
      </c>
      <c r="Q11" s="206">
        <v>4.01</v>
      </c>
      <c r="R11" s="206">
        <v>7</v>
      </c>
      <c r="S11" s="206">
        <v>4.34</v>
      </c>
      <c r="T11" s="206">
        <v>0.56000000000000005</v>
      </c>
      <c r="U11" s="206">
        <v>0.9</v>
      </c>
      <c r="V11" s="206">
        <v>5.57</v>
      </c>
      <c r="W11" s="206">
        <v>9.43</v>
      </c>
      <c r="X11" s="206">
        <v>36.64</v>
      </c>
      <c r="Y11" s="206">
        <v>0</v>
      </c>
      <c r="Z11" s="206">
        <v>35.92</v>
      </c>
      <c r="AA11" s="206">
        <v>16.87</v>
      </c>
      <c r="AB11" s="206">
        <v>0</v>
      </c>
      <c r="AC11" s="206">
        <v>0.46</v>
      </c>
      <c r="AD11" s="206">
        <v>8.9</v>
      </c>
      <c r="AE11" s="206">
        <v>0</v>
      </c>
      <c r="AF11" s="206">
        <v>0</v>
      </c>
      <c r="AG11" s="206">
        <v>0</v>
      </c>
      <c r="AH11" s="206">
        <v>42.42</v>
      </c>
      <c r="AI11" s="206">
        <v>0</v>
      </c>
      <c r="AJ11" s="206">
        <v>0</v>
      </c>
      <c r="AK11" s="206">
        <v>10.89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6.75</v>
      </c>
      <c r="H12" s="206">
        <v>0</v>
      </c>
      <c r="I12" s="206">
        <v>29.65</v>
      </c>
      <c r="J12" s="206">
        <v>0.34</v>
      </c>
      <c r="K12" s="206">
        <v>4.67</v>
      </c>
      <c r="L12" s="206">
        <v>274.79000000000002</v>
      </c>
      <c r="M12" s="206">
        <v>1.1599999999999999</v>
      </c>
      <c r="N12" s="206">
        <v>1.5</v>
      </c>
      <c r="O12" s="206">
        <v>0</v>
      </c>
      <c r="P12" s="206">
        <v>1.58</v>
      </c>
      <c r="Q12" s="206">
        <v>4.01</v>
      </c>
      <c r="R12" s="206">
        <v>7</v>
      </c>
      <c r="S12" s="206">
        <v>4.34</v>
      </c>
      <c r="T12" s="206">
        <v>0.56000000000000005</v>
      </c>
      <c r="U12" s="206">
        <v>0.9</v>
      </c>
      <c r="V12" s="206">
        <v>5.57</v>
      </c>
      <c r="W12" s="206">
        <v>9.43</v>
      </c>
      <c r="X12" s="206">
        <v>36.64</v>
      </c>
      <c r="Y12" s="206">
        <v>0</v>
      </c>
      <c r="Z12" s="206">
        <v>35.92</v>
      </c>
      <c r="AA12" s="206">
        <v>16.87</v>
      </c>
      <c r="AB12" s="206">
        <v>0</v>
      </c>
      <c r="AC12" s="206">
        <v>0.46</v>
      </c>
      <c r="AD12" s="206">
        <v>8.9</v>
      </c>
      <c r="AE12" s="206">
        <v>0</v>
      </c>
      <c r="AF12" s="206">
        <v>0</v>
      </c>
      <c r="AG12" s="206">
        <v>0</v>
      </c>
      <c r="AH12" s="206">
        <v>42.42</v>
      </c>
      <c r="AI12" s="206">
        <v>0</v>
      </c>
      <c r="AJ12" s="206">
        <v>0</v>
      </c>
      <c r="AK12" s="206">
        <v>10.89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6.75</v>
      </c>
      <c r="H13" s="206">
        <v>0</v>
      </c>
      <c r="I13" s="206">
        <v>29.65</v>
      </c>
      <c r="J13" s="206">
        <v>0.34</v>
      </c>
      <c r="K13" s="206">
        <v>4.67</v>
      </c>
      <c r="L13" s="206">
        <v>274.79000000000002</v>
      </c>
      <c r="M13" s="206">
        <v>1.1599999999999999</v>
      </c>
      <c r="N13" s="206">
        <v>1.5</v>
      </c>
      <c r="O13" s="206">
        <v>0</v>
      </c>
      <c r="P13" s="206">
        <v>1.58</v>
      </c>
      <c r="Q13" s="206">
        <v>4.01</v>
      </c>
      <c r="R13" s="206">
        <v>7</v>
      </c>
      <c r="S13" s="206">
        <v>4.34</v>
      </c>
      <c r="T13" s="206">
        <v>0.56000000000000005</v>
      </c>
      <c r="U13" s="206">
        <v>0.9</v>
      </c>
      <c r="V13" s="206">
        <v>5.57</v>
      </c>
      <c r="W13" s="206">
        <v>9.43</v>
      </c>
      <c r="X13" s="206">
        <v>36.64</v>
      </c>
      <c r="Y13" s="206">
        <v>0</v>
      </c>
      <c r="Z13" s="206">
        <v>35.92</v>
      </c>
      <c r="AA13" s="206">
        <v>16.87</v>
      </c>
      <c r="AB13" s="206">
        <v>0</v>
      </c>
      <c r="AC13" s="206">
        <v>0.46</v>
      </c>
      <c r="AD13" s="206">
        <v>8.9</v>
      </c>
      <c r="AE13" s="206">
        <v>0</v>
      </c>
      <c r="AF13" s="206">
        <v>0</v>
      </c>
      <c r="AG13" s="206">
        <v>0</v>
      </c>
      <c r="AH13" s="206">
        <v>42.42</v>
      </c>
      <c r="AI13" s="206">
        <v>0</v>
      </c>
      <c r="AJ13" s="206">
        <v>0</v>
      </c>
      <c r="AK13" s="206">
        <v>10.89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6.75</v>
      </c>
      <c r="H14" s="206">
        <v>0</v>
      </c>
      <c r="I14" s="206">
        <v>29.65</v>
      </c>
      <c r="J14" s="206">
        <v>0.34</v>
      </c>
      <c r="K14" s="206">
        <v>4.67</v>
      </c>
      <c r="L14" s="206">
        <v>274.79000000000002</v>
      </c>
      <c r="M14" s="206">
        <v>1.1599999999999999</v>
      </c>
      <c r="N14" s="206">
        <v>1.5</v>
      </c>
      <c r="O14" s="206">
        <v>0</v>
      </c>
      <c r="P14" s="206">
        <v>1.58</v>
      </c>
      <c r="Q14" s="206">
        <v>4.01</v>
      </c>
      <c r="R14" s="206">
        <v>7</v>
      </c>
      <c r="S14" s="206">
        <v>4.34</v>
      </c>
      <c r="T14" s="206">
        <v>0.56000000000000005</v>
      </c>
      <c r="U14" s="206">
        <v>0.9</v>
      </c>
      <c r="V14" s="206">
        <v>5.57</v>
      </c>
      <c r="W14" s="206">
        <v>9.43</v>
      </c>
      <c r="X14" s="206">
        <v>36.64</v>
      </c>
      <c r="Y14" s="206">
        <v>0</v>
      </c>
      <c r="Z14" s="206">
        <v>35.92</v>
      </c>
      <c r="AA14" s="206">
        <v>16.87</v>
      </c>
      <c r="AB14" s="206">
        <v>0</v>
      </c>
      <c r="AC14" s="206">
        <v>0.46</v>
      </c>
      <c r="AD14" s="206">
        <v>8.9</v>
      </c>
      <c r="AE14" s="206">
        <v>0</v>
      </c>
      <c r="AF14" s="206">
        <v>0</v>
      </c>
      <c r="AG14" s="206">
        <v>0</v>
      </c>
      <c r="AH14" s="206">
        <v>42.42</v>
      </c>
      <c r="AI14" s="206">
        <v>0</v>
      </c>
      <c r="AJ14" s="206">
        <v>0</v>
      </c>
      <c r="AK14" s="206">
        <v>10.89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6.75</v>
      </c>
      <c r="H15" s="206">
        <v>0</v>
      </c>
      <c r="I15" s="206">
        <v>29.65</v>
      </c>
      <c r="J15" s="206">
        <v>0.34</v>
      </c>
      <c r="K15" s="206">
        <v>4.67</v>
      </c>
      <c r="L15" s="206">
        <v>274.79000000000002</v>
      </c>
      <c r="M15" s="206">
        <v>1.1599999999999999</v>
      </c>
      <c r="N15" s="206">
        <v>1.5</v>
      </c>
      <c r="O15" s="206">
        <v>0</v>
      </c>
      <c r="P15" s="206">
        <v>1.58</v>
      </c>
      <c r="Q15" s="206">
        <v>3.58</v>
      </c>
      <c r="R15" s="206">
        <v>7</v>
      </c>
      <c r="S15" s="206">
        <v>4.34</v>
      </c>
      <c r="T15" s="206">
        <v>0.56000000000000005</v>
      </c>
      <c r="U15" s="206">
        <v>0.9</v>
      </c>
      <c r="V15" s="206">
        <v>5.57</v>
      </c>
      <c r="W15" s="206">
        <v>9.43</v>
      </c>
      <c r="X15" s="206">
        <v>36.64</v>
      </c>
      <c r="Y15" s="206">
        <v>0</v>
      </c>
      <c r="Z15" s="206">
        <v>35.92</v>
      </c>
      <c r="AA15" s="206">
        <v>16.87</v>
      </c>
      <c r="AB15" s="206">
        <v>0</v>
      </c>
      <c r="AC15" s="206">
        <v>0.46</v>
      </c>
      <c r="AD15" s="206">
        <v>8.9</v>
      </c>
      <c r="AE15" s="206">
        <v>0</v>
      </c>
      <c r="AF15" s="206">
        <v>0</v>
      </c>
      <c r="AG15" s="206">
        <v>0</v>
      </c>
      <c r="AH15" s="206">
        <v>42.42</v>
      </c>
      <c r="AI15" s="206">
        <v>0</v>
      </c>
      <c r="AJ15" s="206">
        <v>0</v>
      </c>
      <c r="AK15" s="206">
        <v>10.89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6.75</v>
      </c>
      <c r="H16" s="206">
        <v>0</v>
      </c>
      <c r="I16" s="206">
        <v>29.65</v>
      </c>
      <c r="J16" s="206">
        <v>0.34</v>
      </c>
      <c r="K16" s="206">
        <v>4.67</v>
      </c>
      <c r="L16" s="206">
        <v>274.79000000000002</v>
      </c>
      <c r="M16" s="206">
        <v>1.1599999999999999</v>
      </c>
      <c r="N16" s="206">
        <v>1.5</v>
      </c>
      <c r="O16" s="206">
        <v>0</v>
      </c>
      <c r="P16" s="206">
        <v>1.58</v>
      </c>
      <c r="Q16" s="206">
        <v>3.58</v>
      </c>
      <c r="R16" s="206">
        <v>7</v>
      </c>
      <c r="S16" s="206">
        <v>4.34</v>
      </c>
      <c r="T16" s="206">
        <v>0.56000000000000005</v>
      </c>
      <c r="U16" s="206">
        <v>0.9</v>
      </c>
      <c r="V16" s="206">
        <v>5.57</v>
      </c>
      <c r="W16" s="206">
        <v>9.43</v>
      </c>
      <c r="X16" s="206">
        <v>36.64</v>
      </c>
      <c r="Y16" s="206">
        <v>0</v>
      </c>
      <c r="Z16" s="206">
        <v>35.92</v>
      </c>
      <c r="AA16" s="206">
        <v>16.87</v>
      </c>
      <c r="AB16" s="206">
        <v>0</v>
      </c>
      <c r="AC16" s="206">
        <v>0.46</v>
      </c>
      <c r="AD16" s="206">
        <v>8.9</v>
      </c>
      <c r="AE16" s="206">
        <v>0</v>
      </c>
      <c r="AF16" s="206">
        <v>0</v>
      </c>
      <c r="AG16" s="206">
        <v>0</v>
      </c>
      <c r="AH16" s="206">
        <v>42.42</v>
      </c>
      <c r="AI16" s="206">
        <v>0</v>
      </c>
      <c r="AJ16" s="206">
        <v>0</v>
      </c>
      <c r="AK16" s="206">
        <v>10.89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6.75</v>
      </c>
      <c r="H17" s="206">
        <v>0</v>
      </c>
      <c r="I17" s="206">
        <v>29.65</v>
      </c>
      <c r="J17" s="206">
        <v>0.34</v>
      </c>
      <c r="K17" s="206">
        <v>4.67</v>
      </c>
      <c r="L17" s="206">
        <v>274.79000000000002</v>
      </c>
      <c r="M17" s="206">
        <v>1.1599999999999999</v>
      </c>
      <c r="N17" s="206">
        <v>1.5</v>
      </c>
      <c r="O17" s="206">
        <v>0</v>
      </c>
      <c r="P17" s="206">
        <v>1.58</v>
      </c>
      <c r="Q17" s="206">
        <v>3.58</v>
      </c>
      <c r="R17" s="206">
        <v>7</v>
      </c>
      <c r="S17" s="206">
        <v>4.34</v>
      </c>
      <c r="T17" s="206">
        <v>0.56000000000000005</v>
      </c>
      <c r="U17" s="206">
        <v>0.9</v>
      </c>
      <c r="V17" s="206">
        <v>5.57</v>
      </c>
      <c r="W17" s="206">
        <v>9.43</v>
      </c>
      <c r="X17" s="206">
        <v>36.64</v>
      </c>
      <c r="Y17" s="206">
        <v>0</v>
      </c>
      <c r="Z17" s="206">
        <v>35.92</v>
      </c>
      <c r="AA17" s="206">
        <v>16.87</v>
      </c>
      <c r="AB17" s="206">
        <v>0</v>
      </c>
      <c r="AC17" s="206">
        <v>0.46</v>
      </c>
      <c r="AD17" s="206">
        <v>8.9</v>
      </c>
      <c r="AE17" s="206">
        <v>0</v>
      </c>
      <c r="AF17" s="206">
        <v>0</v>
      </c>
      <c r="AG17" s="206">
        <v>0</v>
      </c>
      <c r="AH17" s="206">
        <v>42.42</v>
      </c>
      <c r="AI17" s="206">
        <v>0</v>
      </c>
      <c r="AJ17" s="206">
        <v>0</v>
      </c>
      <c r="AK17" s="206">
        <v>10.89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6.75</v>
      </c>
      <c r="H18" s="206">
        <v>0</v>
      </c>
      <c r="I18" s="206">
        <v>29.65</v>
      </c>
      <c r="J18" s="206">
        <v>0.34</v>
      </c>
      <c r="K18" s="206">
        <v>4.67</v>
      </c>
      <c r="L18" s="206">
        <v>274.79000000000002</v>
      </c>
      <c r="M18" s="206">
        <v>1.1599999999999999</v>
      </c>
      <c r="N18" s="206">
        <v>1.5</v>
      </c>
      <c r="O18" s="206">
        <v>0</v>
      </c>
      <c r="P18" s="206">
        <v>1.58</v>
      </c>
      <c r="Q18" s="206">
        <v>3.58</v>
      </c>
      <c r="R18" s="206">
        <v>7</v>
      </c>
      <c r="S18" s="206">
        <v>4.34</v>
      </c>
      <c r="T18" s="206">
        <v>0.56000000000000005</v>
      </c>
      <c r="U18" s="206">
        <v>0.9</v>
      </c>
      <c r="V18" s="206">
        <v>5.57</v>
      </c>
      <c r="W18" s="206">
        <v>9.43</v>
      </c>
      <c r="X18" s="206">
        <v>36.64</v>
      </c>
      <c r="Y18" s="206">
        <v>0</v>
      </c>
      <c r="Z18" s="206">
        <v>35.92</v>
      </c>
      <c r="AA18" s="206">
        <v>8.92</v>
      </c>
      <c r="AB18" s="206">
        <v>0</v>
      </c>
      <c r="AC18" s="206">
        <v>0.46</v>
      </c>
      <c r="AD18" s="206">
        <v>8.9</v>
      </c>
      <c r="AE18" s="206">
        <v>0</v>
      </c>
      <c r="AF18" s="206">
        <v>0</v>
      </c>
      <c r="AG18" s="206">
        <v>0</v>
      </c>
      <c r="AH18" s="206">
        <v>42.42</v>
      </c>
      <c r="AI18" s="206">
        <v>0</v>
      </c>
      <c r="AJ18" s="206">
        <v>0</v>
      </c>
      <c r="AK18" s="206">
        <v>10.89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6.75</v>
      </c>
      <c r="H19" s="206">
        <v>0</v>
      </c>
      <c r="I19" s="206">
        <v>29.65</v>
      </c>
      <c r="J19" s="206">
        <v>0.34</v>
      </c>
      <c r="K19" s="206">
        <v>4.68</v>
      </c>
      <c r="L19" s="206">
        <v>274.79000000000002</v>
      </c>
      <c r="M19" s="206">
        <v>1.1599999999999999</v>
      </c>
      <c r="N19" s="206">
        <v>1.5</v>
      </c>
      <c r="O19" s="206">
        <v>0</v>
      </c>
      <c r="P19" s="206">
        <v>1.58</v>
      </c>
      <c r="Q19" s="206">
        <v>3.56</v>
      </c>
      <c r="R19" s="206">
        <v>7.23</v>
      </c>
      <c r="S19" s="206">
        <v>4.53</v>
      </c>
      <c r="T19" s="206">
        <v>0.56000000000000005</v>
      </c>
      <c r="U19" s="206">
        <v>0.9</v>
      </c>
      <c r="V19" s="206">
        <v>5.57</v>
      </c>
      <c r="W19" s="206">
        <v>9.43</v>
      </c>
      <c r="X19" s="206">
        <v>36.64</v>
      </c>
      <c r="Y19" s="206">
        <v>0</v>
      </c>
      <c r="Z19" s="206">
        <v>35.92</v>
      </c>
      <c r="AA19" s="206">
        <v>8.92</v>
      </c>
      <c r="AB19" s="206">
        <v>0</v>
      </c>
      <c r="AC19" s="206">
        <v>0.46</v>
      </c>
      <c r="AD19" s="206">
        <v>8.9</v>
      </c>
      <c r="AE19" s="206">
        <v>0</v>
      </c>
      <c r="AF19" s="206">
        <v>0</v>
      </c>
      <c r="AG19" s="206">
        <v>0</v>
      </c>
      <c r="AH19" s="206">
        <v>42.42</v>
      </c>
      <c r="AI19" s="206">
        <v>0</v>
      </c>
      <c r="AJ19" s="206">
        <v>0</v>
      </c>
      <c r="AK19" s="206">
        <v>10.89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6.75</v>
      </c>
      <c r="H20" s="206">
        <v>0</v>
      </c>
      <c r="I20" s="206">
        <v>29.65</v>
      </c>
      <c r="J20" s="206">
        <v>0.34</v>
      </c>
      <c r="K20" s="206">
        <v>4.68</v>
      </c>
      <c r="L20" s="206">
        <v>274.79000000000002</v>
      </c>
      <c r="M20" s="206">
        <v>1.1599999999999999</v>
      </c>
      <c r="N20" s="206">
        <v>1.5</v>
      </c>
      <c r="O20" s="206">
        <v>0</v>
      </c>
      <c r="P20" s="206">
        <v>1.58</v>
      </c>
      <c r="Q20" s="206">
        <v>3.56</v>
      </c>
      <c r="R20" s="206">
        <v>7.23</v>
      </c>
      <c r="S20" s="206">
        <v>4.49</v>
      </c>
      <c r="T20" s="206">
        <v>0.56000000000000005</v>
      </c>
      <c r="U20" s="206">
        <v>0.9</v>
      </c>
      <c r="V20" s="206">
        <v>5.57</v>
      </c>
      <c r="W20" s="206">
        <v>9.43</v>
      </c>
      <c r="X20" s="206">
        <v>36.64</v>
      </c>
      <c r="Y20" s="206">
        <v>0</v>
      </c>
      <c r="Z20" s="206">
        <v>35.92</v>
      </c>
      <c r="AA20" s="206">
        <v>8.92</v>
      </c>
      <c r="AB20" s="206">
        <v>0</v>
      </c>
      <c r="AC20" s="206">
        <v>0.46</v>
      </c>
      <c r="AD20" s="206">
        <v>8.9</v>
      </c>
      <c r="AE20" s="206">
        <v>0</v>
      </c>
      <c r="AF20" s="206">
        <v>0</v>
      </c>
      <c r="AG20" s="206">
        <v>0</v>
      </c>
      <c r="AH20" s="206">
        <v>42.42</v>
      </c>
      <c r="AI20" s="206">
        <v>0</v>
      </c>
      <c r="AJ20" s="206">
        <v>0</v>
      </c>
      <c r="AK20" s="206">
        <v>10.89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6.75</v>
      </c>
      <c r="H21" s="206">
        <v>0</v>
      </c>
      <c r="I21" s="206">
        <v>29.65</v>
      </c>
      <c r="J21" s="206">
        <v>0.34</v>
      </c>
      <c r="K21" s="206">
        <v>4.66</v>
      </c>
      <c r="L21" s="206">
        <v>274.79000000000002</v>
      </c>
      <c r="M21" s="206">
        <v>1.1599999999999999</v>
      </c>
      <c r="N21" s="206">
        <v>1.5</v>
      </c>
      <c r="O21" s="206">
        <v>0</v>
      </c>
      <c r="P21" s="206">
        <v>1.58</v>
      </c>
      <c r="Q21" s="206">
        <v>3.56</v>
      </c>
      <c r="R21" s="206">
        <v>7</v>
      </c>
      <c r="S21" s="206">
        <v>4.32</v>
      </c>
      <c r="T21" s="206">
        <v>0.56000000000000005</v>
      </c>
      <c r="U21" s="206">
        <v>0.9</v>
      </c>
      <c r="V21" s="206">
        <v>5.57</v>
      </c>
      <c r="W21" s="206">
        <v>9.43</v>
      </c>
      <c r="X21" s="206">
        <v>36.64</v>
      </c>
      <c r="Y21" s="206">
        <v>0</v>
      </c>
      <c r="Z21" s="206">
        <v>22.57</v>
      </c>
      <c r="AA21" s="206">
        <v>8.92</v>
      </c>
      <c r="AB21" s="206">
        <v>0</v>
      </c>
      <c r="AC21" s="206">
        <v>0.46</v>
      </c>
      <c r="AD21" s="206">
        <v>8.9</v>
      </c>
      <c r="AE21" s="206">
        <v>0</v>
      </c>
      <c r="AF21" s="206">
        <v>0</v>
      </c>
      <c r="AG21" s="206">
        <v>0</v>
      </c>
      <c r="AH21" s="206">
        <v>42.42</v>
      </c>
      <c r="AI21" s="206">
        <v>0</v>
      </c>
      <c r="AJ21" s="206">
        <v>0</v>
      </c>
      <c r="AK21" s="206">
        <v>10.89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6.75</v>
      </c>
      <c r="H22" s="206">
        <v>0</v>
      </c>
      <c r="I22" s="206">
        <v>29.65</v>
      </c>
      <c r="J22" s="206">
        <v>0.34</v>
      </c>
      <c r="K22" s="206">
        <v>4.67</v>
      </c>
      <c r="L22" s="206">
        <v>274.79000000000002</v>
      </c>
      <c r="M22" s="206">
        <v>1.1599999999999999</v>
      </c>
      <c r="N22" s="206">
        <v>1.5</v>
      </c>
      <c r="O22" s="206">
        <v>0</v>
      </c>
      <c r="P22" s="206">
        <v>1.58</v>
      </c>
      <c r="Q22" s="206">
        <v>3.66</v>
      </c>
      <c r="R22" s="206">
        <v>9.07</v>
      </c>
      <c r="S22" s="206">
        <v>6.62</v>
      </c>
      <c r="T22" s="206">
        <v>0.56000000000000005</v>
      </c>
      <c r="U22" s="206">
        <v>0.9</v>
      </c>
      <c r="V22" s="206">
        <v>5.57</v>
      </c>
      <c r="W22" s="206">
        <v>9.43</v>
      </c>
      <c r="X22" s="206">
        <v>36.64</v>
      </c>
      <c r="Y22" s="206">
        <v>0</v>
      </c>
      <c r="Z22" s="206">
        <v>22.57</v>
      </c>
      <c r="AA22" s="206">
        <v>8.92</v>
      </c>
      <c r="AB22" s="206">
        <v>0</v>
      </c>
      <c r="AC22" s="206">
        <v>0.46</v>
      </c>
      <c r="AD22" s="206">
        <v>8.9</v>
      </c>
      <c r="AE22" s="206">
        <v>0</v>
      </c>
      <c r="AF22" s="206">
        <v>0</v>
      </c>
      <c r="AG22" s="206">
        <v>0</v>
      </c>
      <c r="AH22" s="206">
        <v>42.42</v>
      </c>
      <c r="AI22" s="206">
        <v>0</v>
      </c>
      <c r="AJ22" s="206">
        <v>0</v>
      </c>
      <c r="AK22" s="206">
        <v>10.89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6.75</v>
      </c>
      <c r="H23" s="206">
        <v>0</v>
      </c>
      <c r="I23" s="206">
        <v>29.65</v>
      </c>
      <c r="J23" s="206">
        <v>0.34</v>
      </c>
      <c r="K23" s="206">
        <v>4.6900000000000004</v>
      </c>
      <c r="L23" s="206">
        <v>274.79000000000002</v>
      </c>
      <c r="M23" s="206">
        <v>1.1599999999999999</v>
      </c>
      <c r="N23" s="206">
        <v>1.5</v>
      </c>
      <c r="O23" s="206">
        <v>0</v>
      </c>
      <c r="P23" s="206">
        <v>1.58</v>
      </c>
      <c r="Q23" s="206">
        <v>3.38</v>
      </c>
      <c r="R23" s="206">
        <v>12.8</v>
      </c>
      <c r="S23" s="206">
        <v>7.99</v>
      </c>
      <c r="T23" s="206">
        <v>0.56000000000000005</v>
      </c>
      <c r="U23" s="206">
        <v>0.9</v>
      </c>
      <c r="V23" s="206">
        <v>5.57</v>
      </c>
      <c r="W23" s="206">
        <v>9.43</v>
      </c>
      <c r="X23" s="206">
        <v>36.64</v>
      </c>
      <c r="Y23" s="206">
        <v>0</v>
      </c>
      <c r="Z23" s="206">
        <v>18.899999999999999</v>
      </c>
      <c r="AA23" s="206">
        <v>8.92</v>
      </c>
      <c r="AB23" s="206">
        <v>0</v>
      </c>
      <c r="AC23" s="206">
        <v>0.46</v>
      </c>
      <c r="AD23" s="206">
        <v>8.9</v>
      </c>
      <c r="AE23" s="206">
        <v>0</v>
      </c>
      <c r="AF23" s="206">
        <v>0</v>
      </c>
      <c r="AG23" s="206">
        <v>0</v>
      </c>
      <c r="AH23" s="206">
        <v>42.42</v>
      </c>
      <c r="AI23" s="206">
        <v>0</v>
      </c>
      <c r="AJ23" s="206">
        <v>0</v>
      </c>
      <c r="AK23" s="206">
        <v>13.68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6.75</v>
      </c>
      <c r="H24" s="206">
        <v>0</v>
      </c>
      <c r="I24" s="206">
        <v>29.65</v>
      </c>
      <c r="J24" s="206">
        <v>0.34</v>
      </c>
      <c r="K24" s="206">
        <v>9.35</v>
      </c>
      <c r="L24" s="206">
        <v>274.79000000000002</v>
      </c>
      <c r="M24" s="206">
        <v>1.1599999999999999</v>
      </c>
      <c r="N24" s="206">
        <v>1.5</v>
      </c>
      <c r="O24" s="206">
        <v>0</v>
      </c>
      <c r="P24" s="206">
        <v>1.58</v>
      </c>
      <c r="Q24" s="206">
        <v>3.38</v>
      </c>
      <c r="R24" s="206">
        <v>12.8</v>
      </c>
      <c r="S24" s="206">
        <v>7.99</v>
      </c>
      <c r="T24" s="206">
        <v>0.56000000000000005</v>
      </c>
      <c r="U24" s="206">
        <v>0.9</v>
      </c>
      <c r="V24" s="206">
        <v>5.57</v>
      </c>
      <c r="W24" s="206">
        <v>9.43</v>
      </c>
      <c r="X24" s="206">
        <v>36.64</v>
      </c>
      <c r="Y24" s="206">
        <v>0</v>
      </c>
      <c r="Z24" s="206">
        <v>40.15</v>
      </c>
      <c r="AA24" s="206">
        <v>16.87</v>
      </c>
      <c r="AB24" s="206">
        <v>0</v>
      </c>
      <c r="AC24" s="206">
        <v>0.46</v>
      </c>
      <c r="AD24" s="206">
        <v>8.9</v>
      </c>
      <c r="AE24" s="206">
        <v>0</v>
      </c>
      <c r="AF24" s="206">
        <v>0</v>
      </c>
      <c r="AG24" s="206">
        <v>0</v>
      </c>
      <c r="AH24" s="206">
        <v>42.42</v>
      </c>
      <c r="AI24" s="206">
        <v>0</v>
      </c>
      <c r="AJ24" s="206">
        <v>0</v>
      </c>
      <c r="AK24" s="206">
        <v>13.68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6.75</v>
      </c>
      <c r="H25" s="206">
        <v>0</v>
      </c>
      <c r="I25" s="206">
        <v>29.65</v>
      </c>
      <c r="J25" s="206">
        <v>0.34</v>
      </c>
      <c r="K25" s="206">
        <v>9.35</v>
      </c>
      <c r="L25" s="206">
        <v>274.79000000000002</v>
      </c>
      <c r="M25" s="206">
        <v>1.1599999999999999</v>
      </c>
      <c r="N25" s="206">
        <v>1.5</v>
      </c>
      <c r="O25" s="206">
        <v>0</v>
      </c>
      <c r="P25" s="206">
        <v>1.58</v>
      </c>
      <c r="Q25" s="206">
        <v>5.86</v>
      </c>
      <c r="R25" s="206">
        <v>12.8</v>
      </c>
      <c r="S25" s="206">
        <v>7.99</v>
      </c>
      <c r="T25" s="206">
        <v>0.56000000000000005</v>
      </c>
      <c r="U25" s="206">
        <v>0.9</v>
      </c>
      <c r="V25" s="206">
        <v>5.57</v>
      </c>
      <c r="W25" s="206">
        <v>9.66</v>
      </c>
      <c r="X25" s="206">
        <v>36.64</v>
      </c>
      <c r="Y25" s="206">
        <v>0</v>
      </c>
      <c r="Z25" s="206">
        <v>40.15</v>
      </c>
      <c r="AA25" s="206">
        <v>16.87</v>
      </c>
      <c r="AB25" s="206">
        <v>0</v>
      </c>
      <c r="AC25" s="206">
        <v>0.46</v>
      </c>
      <c r="AD25" s="206">
        <v>8.9</v>
      </c>
      <c r="AE25" s="206">
        <v>0</v>
      </c>
      <c r="AF25" s="206">
        <v>0</v>
      </c>
      <c r="AG25" s="206">
        <v>0</v>
      </c>
      <c r="AH25" s="206">
        <v>42.42</v>
      </c>
      <c r="AI25" s="206">
        <v>0</v>
      </c>
      <c r="AJ25" s="206">
        <v>0</v>
      </c>
      <c r="AK25" s="206">
        <v>13.68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6.75</v>
      </c>
      <c r="H26" s="206">
        <v>0</v>
      </c>
      <c r="I26" s="206">
        <v>29.65</v>
      </c>
      <c r="J26" s="206">
        <v>0.34</v>
      </c>
      <c r="K26" s="206">
        <v>9.35</v>
      </c>
      <c r="L26" s="206">
        <v>226.88</v>
      </c>
      <c r="M26" s="206">
        <v>1.1599999999999999</v>
      </c>
      <c r="N26" s="206">
        <v>1.5</v>
      </c>
      <c r="O26" s="206">
        <v>0</v>
      </c>
      <c r="P26" s="206">
        <v>1.58</v>
      </c>
      <c r="Q26" s="206">
        <v>5.88</v>
      </c>
      <c r="R26" s="206">
        <v>12.8</v>
      </c>
      <c r="S26" s="206">
        <v>7.99</v>
      </c>
      <c r="T26" s="206">
        <v>0.56000000000000005</v>
      </c>
      <c r="U26" s="206">
        <v>0.9</v>
      </c>
      <c r="V26" s="206">
        <v>5.57</v>
      </c>
      <c r="W26" s="206">
        <v>7.76</v>
      </c>
      <c r="X26" s="206">
        <v>36.64</v>
      </c>
      <c r="Y26" s="206">
        <v>0</v>
      </c>
      <c r="Z26" s="206">
        <v>2.88</v>
      </c>
      <c r="AA26" s="206">
        <v>16.87</v>
      </c>
      <c r="AB26" s="206">
        <v>0</v>
      </c>
      <c r="AC26" s="206">
        <v>0.46</v>
      </c>
      <c r="AD26" s="206">
        <v>8.9</v>
      </c>
      <c r="AE26" s="206">
        <v>0</v>
      </c>
      <c r="AF26" s="206">
        <v>0</v>
      </c>
      <c r="AG26" s="206">
        <v>0</v>
      </c>
      <c r="AH26" s="206">
        <v>42.42</v>
      </c>
      <c r="AI26" s="206">
        <v>0</v>
      </c>
      <c r="AJ26" s="206">
        <v>0</v>
      </c>
      <c r="AK26" s="206">
        <v>13.68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1.63</v>
      </c>
      <c r="E27" s="206">
        <v>0</v>
      </c>
      <c r="F27" s="206">
        <v>0</v>
      </c>
      <c r="G27" s="206">
        <v>6.75</v>
      </c>
      <c r="H27" s="206">
        <v>0</v>
      </c>
      <c r="I27" s="206">
        <v>29.65</v>
      </c>
      <c r="J27" s="206">
        <v>0.34</v>
      </c>
      <c r="K27" s="206">
        <v>0.79</v>
      </c>
      <c r="L27" s="206">
        <v>196.21</v>
      </c>
      <c r="M27" s="206">
        <v>1.1599999999999999</v>
      </c>
      <c r="N27" s="206">
        <v>1.5</v>
      </c>
      <c r="O27" s="206">
        <v>0</v>
      </c>
      <c r="P27" s="206">
        <v>1.58</v>
      </c>
      <c r="Q27" s="206">
        <v>2.46</v>
      </c>
      <c r="R27" s="206">
        <v>4.99</v>
      </c>
      <c r="S27" s="206">
        <v>2.82</v>
      </c>
      <c r="T27" s="206">
        <v>0.56000000000000005</v>
      </c>
      <c r="U27" s="206">
        <v>0.9</v>
      </c>
      <c r="V27" s="206">
        <v>1.31</v>
      </c>
      <c r="W27" s="206">
        <v>0.98</v>
      </c>
      <c r="X27" s="206">
        <v>2.0099999999999998</v>
      </c>
      <c r="Y27" s="206">
        <v>0</v>
      </c>
      <c r="Z27" s="206">
        <v>2.88</v>
      </c>
      <c r="AA27" s="206">
        <v>1.02</v>
      </c>
      <c r="AB27" s="206">
        <v>0</v>
      </c>
      <c r="AC27" s="206">
        <v>0.46</v>
      </c>
      <c r="AD27" s="206">
        <v>8.9</v>
      </c>
      <c r="AE27" s="206">
        <v>0</v>
      </c>
      <c r="AF27" s="206">
        <v>0</v>
      </c>
      <c r="AG27" s="206">
        <v>0</v>
      </c>
      <c r="AH27" s="206">
        <v>42.42</v>
      </c>
      <c r="AI27" s="206">
        <v>0</v>
      </c>
      <c r="AJ27" s="206">
        <v>0</v>
      </c>
      <c r="AK27" s="206">
        <v>19.600000000000001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1.63</v>
      </c>
      <c r="E28" s="206">
        <v>0</v>
      </c>
      <c r="F28" s="206">
        <v>0</v>
      </c>
      <c r="G28" s="206">
        <v>6.75</v>
      </c>
      <c r="H28" s="206">
        <v>0</v>
      </c>
      <c r="I28" s="206">
        <v>29.65</v>
      </c>
      <c r="J28" s="206">
        <v>0.34</v>
      </c>
      <c r="K28" s="206">
        <v>0.39</v>
      </c>
      <c r="L28" s="206">
        <v>112.78</v>
      </c>
      <c r="M28" s="206">
        <v>1.1599999999999999</v>
      </c>
      <c r="N28" s="206">
        <v>1.5</v>
      </c>
      <c r="O28" s="206">
        <v>0</v>
      </c>
      <c r="P28" s="206">
        <v>1.58</v>
      </c>
      <c r="Q28" s="206">
        <v>1.17</v>
      </c>
      <c r="R28" s="206">
        <v>2.67</v>
      </c>
      <c r="S28" s="206">
        <v>1.3</v>
      </c>
      <c r="T28" s="206">
        <v>0.56000000000000005</v>
      </c>
      <c r="U28" s="206">
        <v>0.9</v>
      </c>
      <c r="V28" s="206">
        <v>0.41</v>
      </c>
      <c r="W28" s="206">
        <v>0.52</v>
      </c>
      <c r="X28" s="206">
        <v>1.89</v>
      </c>
      <c r="Y28" s="206">
        <v>0</v>
      </c>
      <c r="Z28" s="206">
        <v>2.88</v>
      </c>
      <c r="AA28" s="206">
        <v>1.02</v>
      </c>
      <c r="AB28" s="206">
        <v>0</v>
      </c>
      <c r="AC28" s="206">
        <v>0.46</v>
      </c>
      <c r="AD28" s="206">
        <v>8.9</v>
      </c>
      <c r="AE28" s="206">
        <v>0</v>
      </c>
      <c r="AF28" s="206">
        <v>0</v>
      </c>
      <c r="AG28" s="206">
        <v>0</v>
      </c>
      <c r="AH28" s="206">
        <v>42.42</v>
      </c>
      <c r="AI28" s="206">
        <v>0</v>
      </c>
      <c r="AJ28" s="206">
        <v>0</v>
      </c>
      <c r="AK28" s="206">
        <v>19.600000000000001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1.63</v>
      </c>
      <c r="E29" s="206">
        <v>0</v>
      </c>
      <c r="F29" s="206">
        <v>0</v>
      </c>
      <c r="G29" s="206">
        <v>6.75</v>
      </c>
      <c r="H29" s="206">
        <v>0</v>
      </c>
      <c r="I29" s="206">
        <v>29.31</v>
      </c>
      <c r="J29" s="206">
        <v>0.34</v>
      </c>
      <c r="K29" s="206">
        <v>0.39</v>
      </c>
      <c r="L29" s="206">
        <v>25.31</v>
      </c>
      <c r="M29" s="206">
        <v>1.1599999999999999</v>
      </c>
      <c r="N29" s="206">
        <v>1.5</v>
      </c>
      <c r="O29" s="206">
        <v>0</v>
      </c>
      <c r="P29" s="206">
        <v>1.58</v>
      </c>
      <c r="Q29" s="206">
        <v>0.28000000000000003</v>
      </c>
      <c r="R29" s="206">
        <v>0.59</v>
      </c>
      <c r="S29" s="206">
        <v>0.33</v>
      </c>
      <c r="T29" s="206">
        <v>0.56000000000000005</v>
      </c>
      <c r="U29" s="206">
        <v>0.9</v>
      </c>
      <c r="V29" s="206">
        <v>0.23</v>
      </c>
      <c r="W29" s="206">
        <v>3.92</v>
      </c>
      <c r="X29" s="206">
        <v>12.26</v>
      </c>
      <c r="Y29" s="206">
        <v>0</v>
      </c>
      <c r="Z29" s="206">
        <v>2.88</v>
      </c>
      <c r="AA29" s="206">
        <v>1.02</v>
      </c>
      <c r="AB29" s="206">
        <v>0</v>
      </c>
      <c r="AC29" s="206">
        <v>0.46</v>
      </c>
      <c r="AD29" s="206">
        <v>8.9</v>
      </c>
      <c r="AE29" s="206">
        <v>0</v>
      </c>
      <c r="AF29" s="206">
        <v>0</v>
      </c>
      <c r="AG29" s="206">
        <v>0</v>
      </c>
      <c r="AH29" s="206">
        <v>42.42</v>
      </c>
      <c r="AI29" s="206">
        <v>0</v>
      </c>
      <c r="AJ29" s="206">
        <v>0</v>
      </c>
      <c r="AK29" s="206">
        <v>19.600000000000001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1.63</v>
      </c>
      <c r="E30" s="206">
        <v>0</v>
      </c>
      <c r="F30" s="206">
        <v>0</v>
      </c>
      <c r="G30" s="206">
        <v>6.75</v>
      </c>
      <c r="H30" s="206">
        <v>0</v>
      </c>
      <c r="I30" s="206">
        <v>29.31</v>
      </c>
      <c r="J30" s="206">
        <v>0.34</v>
      </c>
      <c r="K30" s="206">
        <v>0.39</v>
      </c>
      <c r="L30" s="206">
        <v>24.22</v>
      </c>
      <c r="M30" s="206">
        <v>1.1599999999999999</v>
      </c>
      <c r="N30" s="206">
        <v>1.5</v>
      </c>
      <c r="O30" s="206">
        <v>0</v>
      </c>
      <c r="P30" s="206">
        <v>1.58</v>
      </c>
      <c r="Q30" s="206">
        <v>0.28000000000000003</v>
      </c>
      <c r="R30" s="206">
        <v>0.53</v>
      </c>
      <c r="S30" s="206">
        <v>0.33</v>
      </c>
      <c r="T30" s="206">
        <v>0.56000000000000005</v>
      </c>
      <c r="U30" s="206">
        <v>0.9</v>
      </c>
      <c r="V30" s="206">
        <v>0.23</v>
      </c>
      <c r="W30" s="206">
        <v>3.92</v>
      </c>
      <c r="X30" s="206">
        <v>12.26</v>
      </c>
      <c r="Y30" s="206">
        <v>0</v>
      </c>
      <c r="Z30" s="206">
        <v>2.88</v>
      </c>
      <c r="AA30" s="206">
        <v>1.02</v>
      </c>
      <c r="AB30" s="206">
        <v>0</v>
      </c>
      <c r="AC30" s="206">
        <v>0.46</v>
      </c>
      <c r="AD30" s="206">
        <v>8.9</v>
      </c>
      <c r="AE30" s="206">
        <v>0</v>
      </c>
      <c r="AF30" s="206">
        <v>0</v>
      </c>
      <c r="AG30" s="206">
        <v>0</v>
      </c>
      <c r="AH30" s="206">
        <v>42.42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1.63</v>
      </c>
      <c r="E31" s="206">
        <v>0</v>
      </c>
      <c r="F31" s="206">
        <v>0</v>
      </c>
      <c r="G31" s="206">
        <v>6.75</v>
      </c>
      <c r="H31" s="206">
        <v>0</v>
      </c>
      <c r="I31" s="206">
        <v>29.31</v>
      </c>
      <c r="J31" s="206">
        <v>0.34</v>
      </c>
      <c r="K31" s="206">
        <v>0.39</v>
      </c>
      <c r="L31" s="206">
        <v>24.22</v>
      </c>
      <c r="M31" s="206">
        <v>1.1599999999999999</v>
      </c>
      <c r="N31" s="206">
        <v>1.5</v>
      </c>
      <c r="O31" s="206">
        <v>0</v>
      </c>
      <c r="P31" s="206">
        <v>1.58</v>
      </c>
      <c r="Q31" s="206">
        <v>0.28000000000000003</v>
      </c>
      <c r="R31" s="206">
        <v>0.53</v>
      </c>
      <c r="S31" s="206">
        <v>0.33</v>
      </c>
      <c r="T31" s="206">
        <v>0.56000000000000005</v>
      </c>
      <c r="U31" s="206">
        <v>0.9</v>
      </c>
      <c r="V31" s="206">
        <v>0.23</v>
      </c>
      <c r="W31" s="206">
        <v>3.92</v>
      </c>
      <c r="X31" s="206">
        <v>12.26</v>
      </c>
      <c r="Y31" s="206">
        <v>0</v>
      </c>
      <c r="Z31" s="206">
        <v>2.88</v>
      </c>
      <c r="AA31" s="206">
        <v>1.02</v>
      </c>
      <c r="AB31" s="206">
        <v>0</v>
      </c>
      <c r="AC31" s="206">
        <v>0.46</v>
      </c>
      <c r="AD31" s="206">
        <v>8.9</v>
      </c>
      <c r="AE31" s="206">
        <v>0</v>
      </c>
      <c r="AF31" s="206">
        <v>0</v>
      </c>
      <c r="AG31" s="206">
        <v>0</v>
      </c>
      <c r="AH31" s="206">
        <v>42.42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1.63</v>
      </c>
      <c r="E32" s="206">
        <v>0</v>
      </c>
      <c r="F32" s="206">
        <v>0</v>
      </c>
      <c r="G32" s="206">
        <v>6.75</v>
      </c>
      <c r="H32" s="206">
        <v>0</v>
      </c>
      <c r="I32" s="206">
        <v>29.31</v>
      </c>
      <c r="J32" s="206">
        <v>0.34</v>
      </c>
      <c r="K32" s="206">
        <v>0.39</v>
      </c>
      <c r="L32" s="206">
        <v>24.22</v>
      </c>
      <c r="M32" s="206">
        <v>1.1599999999999999</v>
      </c>
      <c r="N32" s="206">
        <v>1.5</v>
      </c>
      <c r="O32" s="206">
        <v>0</v>
      </c>
      <c r="P32" s="206">
        <v>1.58</v>
      </c>
      <c r="Q32" s="206">
        <v>0.28000000000000003</v>
      </c>
      <c r="R32" s="206">
        <v>0.53</v>
      </c>
      <c r="S32" s="206">
        <v>0.33</v>
      </c>
      <c r="T32" s="206">
        <v>0.56000000000000005</v>
      </c>
      <c r="U32" s="206">
        <v>0.9</v>
      </c>
      <c r="V32" s="206">
        <v>0.23</v>
      </c>
      <c r="W32" s="206">
        <v>3.92</v>
      </c>
      <c r="X32" s="206">
        <v>12.26</v>
      </c>
      <c r="Y32" s="206">
        <v>0</v>
      </c>
      <c r="Z32" s="206">
        <v>2.88</v>
      </c>
      <c r="AA32" s="206">
        <v>1.02</v>
      </c>
      <c r="AB32" s="206">
        <v>0</v>
      </c>
      <c r="AC32" s="206">
        <v>0.46</v>
      </c>
      <c r="AD32" s="206">
        <v>8.9</v>
      </c>
      <c r="AE32" s="206">
        <v>0</v>
      </c>
      <c r="AF32" s="206">
        <v>0</v>
      </c>
      <c r="AG32" s="206">
        <v>0</v>
      </c>
      <c r="AH32" s="206">
        <v>42.42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1.63</v>
      </c>
      <c r="E33" s="206">
        <v>0</v>
      </c>
      <c r="F33" s="206">
        <v>0</v>
      </c>
      <c r="G33" s="206">
        <v>6.75</v>
      </c>
      <c r="H33" s="206">
        <v>0</v>
      </c>
      <c r="I33" s="206">
        <v>29.31</v>
      </c>
      <c r="J33" s="206">
        <v>0.34</v>
      </c>
      <c r="K33" s="206">
        <v>0.39</v>
      </c>
      <c r="L33" s="206">
        <v>24.22</v>
      </c>
      <c r="M33" s="206">
        <v>1.1599999999999999</v>
      </c>
      <c r="N33" s="206">
        <v>1.5</v>
      </c>
      <c r="O33" s="206">
        <v>0</v>
      </c>
      <c r="P33" s="206">
        <v>1.58</v>
      </c>
      <c r="Q33" s="206">
        <v>0.28000000000000003</v>
      </c>
      <c r="R33" s="206">
        <v>0.53</v>
      </c>
      <c r="S33" s="206">
        <v>0.33</v>
      </c>
      <c r="T33" s="206">
        <v>0.56000000000000005</v>
      </c>
      <c r="U33" s="206">
        <v>0.9</v>
      </c>
      <c r="V33" s="206">
        <v>0.23</v>
      </c>
      <c r="W33" s="206">
        <v>0.52</v>
      </c>
      <c r="X33" s="206">
        <v>16.059999999999999</v>
      </c>
      <c r="Y33" s="206">
        <v>0</v>
      </c>
      <c r="Z33" s="206">
        <v>2.88</v>
      </c>
      <c r="AA33" s="206">
        <v>1.02</v>
      </c>
      <c r="AB33" s="206">
        <v>0</v>
      </c>
      <c r="AC33" s="206">
        <v>0.46</v>
      </c>
      <c r="AD33" s="206">
        <v>8.9</v>
      </c>
      <c r="AE33" s="206">
        <v>0</v>
      </c>
      <c r="AF33" s="206">
        <v>0</v>
      </c>
      <c r="AG33" s="206">
        <v>0</v>
      </c>
      <c r="AH33" s="206">
        <v>42.42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1.63</v>
      </c>
      <c r="E34" s="206">
        <v>0</v>
      </c>
      <c r="F34" s="206">
        <v>0</v>
      </c>
      <c r="G34" s="206">
        <v>6.75</v>
      </c>
      <c r="H34" s="206">
        <v>0</v>
      </c>
      <c r="I34" s="206">
        <v>29.31</v>
      </c>
      <c r="J34" s="206">
        <v>0.34</v>
      </c>
      <c r="K34" s="206">
        <v>0.39</v>
      </c>
      <c r="L34" s="206">
        <v>24.22</v>
      </c>
      <c r="M34" s="206">
        <v>1.1599999999999999</v>
      </c>
      <c r="N34" s="206">
        <v>1.5</v>
      </c>
      <c r="O34" s="206">
        <v>0</v>
      </c>
      <c r="P34" s="206">
        <v>1.58</v>
      </c>
      <c r="Q34" s="206">
        <v>0.28000000000000003</v>
      </c>
      <c r="R34" s="206">
        <v>0.53</v>
      </c>
      <c r="S34" s="206">
        <v>0.33</v>
      </c>
      <c r="T34" s="206">
        <v>0.56000000000000005</v>
      </c>
      <c r="U34" s="206">
        <v>0.9</v>
      </c>
      <c r="V34" s="206">
        <v>0.23</v>
      </c>
      <c r="W34" s="206">
        <v>0.52</v>
      </c>
      <c r="X34" s="206">
        <v>16.059999999999999</v>
      </c>
      <c r="Y34" s="206">
        <v>0</v>
      </c>
      <c r="Z34" s="206">
        <v>2.88</v>
      </c>
      <c r="AA34" s="206">
        <v>1.02</v>
      </c>
      <c r="AB34" s="206">
        <v>0</v>
      </c>
      <c r="AC34" s="206">
        <v>0.46</v>
      </c>
      <c r="AD34" s="206">
        <v>8.9</v>
      </c>
      <c r="AE34" s="206">
        <v>0</v>
      </c>
      <c r="AF34" s="206">
        <v>0</v>
      </c>
      <c r="AG34" s="206">
        <v>0</v>
      </c>
      <c r="AH34" s="206">
        <v>42.42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1.63</v>
      </c>
      <c r="E35" s="206">
        <v>0</v>
      </c>
      <c r="F35" s="206">
        <v>0</v>
      </c>
      <c r="G35" s="206">
        <v>6.75</v>
      </c>
      <c r="H35" s="206">
        <v>0</v>
      </c>
      <c r="I35" s="206">
        <v>29.31</v>
      </c>
      <c r="J35" s="206">
        <v>0.34</v>
      </c>
      <c r="K35" s="206">
        <v>0.39</v>
      </c>
      <c r="L35" s="206">
        <v>24.22</v>
      </c>
      <c r="M35" s="206">
        <v>1.1599999999999999</v>
      </c>
      <c r="N35" s="206">
        <v>1.5</v>
      </c>
      <c r="O35" s="206">
        <v>0</v>
      </c>
      <c r="P35" s="206">
        <v>1.58</v>
      </c>
      <c r="Q35" s="206">
        <v>0.28000000000000003</v>
      </c>
      <c r="R35" s="206">
        <v>0.53</v>
      </c>
      <c r="S35" s="206">
        <v>0.33</v>
      </c>
      <c r="T35" s="206">
        <v>0.56000000000000005</v>
      </c>
      <c r="U35" s="206">
        <v>0.9</v>
      </c>
      <c r="V35" s="206">
        <v>0.23</v>
      </c>
      <c r="W35" s="206">
        <v>0.52</v>
      </c>
      <c r="X35" s="206">
        <v>16.059999999999999</v>
      </c>
      <c r="Y35" s="206">
        <v>0</v>
      </c>
      <c r="Z35" s="206">
        <v>2.88</v>
      </c>
      <c r="AA35" s="206">
        <v>1.02</v>
      </c>
      <c r="AB35" s="206">
        <v>0</v>
      </c>
      <c r="AC35" s="206">
        <v>0.46</v>
      </c>
      <c r="AD35" s="206">
        <v>8.9</v>
      </c>
      <c r="AE35" s="206">
        <v>0</v>
      </c>
      <c r="AF35" s="206">
        <v>0</v>
      </c>
      <c r="AG35" s="206">
        <v>0</v>
      </c>
      <c r="AH35" s="206">
        <v>42.42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1.63</v>
      </c>
      <c r="E36" s="206">
        <v>0</v>
      </c>
      <c r="F36" s="206">
        <v>0</v>
      </c>
      <c r="G36" s="206">
        <v>6.75</v>
      </c>
      <c r="H36" s="206">
        <v>0</v>
      </c>
      <c r="I36" s="206">
        <v>28.97</v>
      </c>
      <c r="J36" s="206">
        <v>0.34</v>
      </c>
      <c r="K36" s="206">
        <v>0.39</v>
      </c>
      <c r="L36" s="206">
        <v>24.22</v>
      </c>
      <c r="M36" s="206">
        <v>1.1599999999999999</v>
      </c>
      <c r="N36" s="206">
        <v>1.5</v>
      </c>
      <c r="O36" s="206">
        <v>0</v>
      </c>
      <c r="P36" s="206">
        <v>1.58</v>
      </c>
      <c r="Q36" s="206">
        <v>0.28000000000000003</v>
      </c>
      <c r="R36" s="206">
        <v>0.53</v>
      </c>
      <c r="S36" s="206">
        <v>0.33</v>
      </c>
      <c r="T36" s="206">
        <v>0.56000000000000005</v>
      </c>
      <c r="U36" s="206">
        <v>0.9</v>
      </c>
      <c r="V36" s="206">
        <v>0.23</v>
      </c>
      <c r="W36" s="206">
        <v>0.52</v>
      </c>
      <c r="X36" s="206">
        <v>16.059999999999999</v>
      </c>
      <c r="Y36" s="206">
        <v>0</v>
      </c>
      <c r="Z36" s="206">
        <v>2.88</v>
      </c>
      <c r="AA36" s="206">
        <v>1.02</v>
      </c>
      <c r="AB36" s="206">
        <v>0</v>
      </c>
      <c r="AC36" s="206">
        <v>0.46</v>
      </c>
      <c r="AD36" s="206">
        <v>8.9</v>
      </c>
      <c r="AE36" s="206">
        <v>0</v>
      </c>
      <c r="AF36" s="206">
        <v>0</v>
      </c>
      <c r="AG36" s="206">
        <v>0</v>
      </c>
      <c r="AH36" s="206">
        <v>42.42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1.63</v>
      </c>
      <c r="E37" s="206">
        <v>0</v>
      </c>
      <c r="F37" s="206">
        <v>0</v>
      </c>
      <c r="G37" s="206">
        <v>6.75</v>
      </c>
      <c r="H37" s="206">
        <v>0</v>
      </c>
      <c r="I37" s="206">
        <v>28.97</v>
      </c>
      <c r="J37" s="206">
        <v>0.34</v>
      </c>
      <c r="K37" s="206">
        <v>0.39</v>
      </c>
      <c r="L37" s="206">
        <v>24.22</v>
      </c>
      <c r="M37" s="206">
        <v>1.1599999999999999</v>
      </c>
      <c r="N37" s="206">
        <v>1.5</v>
      </c>
      <c r="O37" s="206">
        <v>0</v>
      </c>
      <c r="P37" s="206">
        <v>1.58</v>
      </c>
      <c r="Q37" s="206">
        <v>0.28000000000000003</v>
      </c>
      <c r="R37" s="206">
        <v>0.53</v>
      </c>
      <c r="S37" s="206">
        <v>0.33</v>
      </c>
      <c r="T37" s="206">
        <v>0.56000000000000005</v>
      </c>
      <c r="U37" s="206">
        <v>0.9</v>
      </c>
      <c r="V37" s="206">
        <v>0.23</v>
      </c>
      <c r="W37" s="206">
        <v>3.92</v>
      </c>
      <c r="X37" s="206">
        <v>16.059999999999999</v>
      </c>
      <c r="Y37" s="206">
        <v>0</v>
      </c>
      <c r="Z37" s="206">
        <v>2.88</v>
      </c>
      <c r="AA37" s="206">
        <v>1.02</v>
      </c>
      <c r="AB37" s="206">
        <v>0</v>
      </c>
      <c r="AC37" s="206">
        <v>0.46</v>
      </c>
      <c r="AD37" s="206">
        <v>8.9</v>
      </c>
      <c r="AE37" s="206">
        <v>0</v>
      </c>
      <c r="AF37" s="206">
        <v>0</v>
      </c>
      <c r="AG37" s="206">
        <v>0</v>
      </c>
      <c r="AH37" s="206">
        <v>42.42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1.63</v>
      </c>
      <c r="E38" s="206">
        <v>0</v>
      </c>
      <c r="F38" s="206">
        <v>0</v>
      </c>
      <c r="G38" s="206">
        <v>6.75</v>
      </c>
      <c r="H38" s="206">
        <v>0</v>
      </c>
      <c r="I38" s="206">
        <v>28.97</v>
      </c>
      <c r="J38" s="206">
        <v>0.34</v>
      </c>
      <c r="K38" s="206">
        <v>0.39</v>
      </c>
      <c r="L38" s="206">
        <v>24.22</v>
      </c>
      <c r="M38" s="206">
        <v>1.1599999999999999</v>
      </c>
      <c r="N38" s="206">
        <v>1.5</v>
      </c>
      <c r="O38" s="206">
        <v>0</v>
      </c>
      <c r="P38" s="206">
        <v>1.58</v>
      </c>
      <c r="Q38" s="206">
        <v>0.28000000000000003</v>
      </c>
      <c r="R38" s="206">
        <v>0.53</v>
      </c>
      <c r="S38" s="206">
        <v>0.33</v>
      </c>
      <c r="T38" s="206">
        <v>0.56000000000000005</v>
      </c>
      <c r="U38" s="206">
        <v>0.9</v>
      </c>
      <c r="V38" s="206">
        <v>0.23</v>
      </c>
      <c r="W38" s="206">
        <v>3.92</v>
      </c>
      <c r="X38" s="206">
        <v>16.059999999999999</v>
      </c>
      <c r="Y38" s="206">
        <v>0</v>
      </c>
      <c r="Z38" s="206">
        <v>2.88</v>
      </c>
      <c r="AA38" s="206">
        <v>1.02</v>
      </c>
      <c r="AB38" s="206">
        <v>0</v>
      </c>
      <c r="AC38" s="206">
        <v>0.46</v>
      </c>
      <c r="AD38" s="206">
        <v>8.9</v>
      </c>
      <c r="AE38" s="206">
        <v>0</v>
      </c>
      <c r="AF38" s="206">
        <v>0</v>
      </c>
      <c r="AG38" s="206">
        <v>0</v>
      </c>
      <c r="AH38" s="206">
        <v>42.42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1.63</v>
      </c>
      <c r="E39" s="206">
        <v>0</v>
      </c>
      <c r="F39" s="206">
        <v>0</v>
      </c>
      <c r="G39" s="206">
        <v>6.75</v>
      </c>
      <c r="H39" s="206">
        <v>0</v>
      </c>
      <c r="I39" s="206">
        <v>28.97</v>
      </c>
      <c r="J39" s="206">
        <v>0.34</v>
      </c>
      <c r="K39" s="206">
        <v>0.39</v>
      </c>
      <c r="L39" s="206">
        <v>24.22</v>
      </c>
      <c r="M39" s="206">
        <v>1.1599999999999999</v>
      </c>
      <c r="N39" s="206">
        <v>1.5</v>
      </c>
      <c r="O39" s="206">
        <v>0</v>
      </c>
      <c r="P39" s="206">
        <v>1.58</v>
      </c>
      <c r="Q39" s="206">
        <v>0.28000000000000003</v>
      </c>
      <c r="R39" s="206">
        <v>0.53</v>
      </c>
      <c r="S39" s="206">
        <v>0.33</v>
      </c>
      <c r="T39" s="206">
        <v>0.56000000000000005</v>
      </c>
      <c r="U39" s="206">
        <v>0.9</v>
      </c>
      <c r="V39" s="206">
        <v>0.23</v>
      </c>
      <c r="W39" s="206">
        <v>0.52</v>
      </c>
      <c r="X39" s="206">
        <v>16.059999999999999</v>
      </c>
      <c r="Y39" s="206">
        <v>0</v>
      </c>
      <c r="Z39" s="206">
        <v>2.88</v>
      </c>
      <c r="AA39" s="206">
        <v>1.02</v>
      </c>
      <c r="AB39" s="206">
        <v>0</v>
      </c>
      <c r="AC39" s="206">
        <v>0.46</v>
      </c>
      <c r="AD39" s="206">
        <v>8.9</v>
      </c>
      <c r="AE39" s="206">
        <v>0</v>
      </c>
      <c r="AF39" s="206">
        <v>0</v>
      </c>
      <c r="AG39" s="206">
        <v>0</v>
      </c>
      <c r="AH39" s="206">
        <v>42.42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1.63</v>
      </c>
      <c r="E40" s="206">
        <v>0</v>
      </c>
      <c r="F40" s="206">
        <v>0</v>
      </c>
      <c r="G40" s="206">
        <v>6.75</v>
      </c>
      <c r="H40" s="206">
        <v>0</v>
      </c>
      <c r="I40" s="206">
        <v>28.97</v>
      </c>
      <c r="J40" s="206">
        <v>0.34</v>
      </c>
      <c r="K40" s="206">
        <v>0.39</v>
      </c>
      <c r="L40" s="206">
        <v>24.22</v>
      </c>
      <c r="M40" s="206">
        <v>1.1599999999999999</v>
      </c>
      <c r="N40" s="206">
        <v>1.5</v>
      </c>
      <c r="O40" s="206">
        <v>0</v>
      </c>
      <c r="P40" s="206">
        <v>1.58</v>
      </c>
      <c r="Q40" s="206">
        <v>0.28000000000000003</v>
      </c>
      <c r="R40" s="206">
        <v>0.53</v>
      </c>
      <c r="S40" s="206">
        <v>0.33</v>
      </c>
      <c r="T40" s="206">
        <v>0.56000000000000005</v>
      </c>
      <c r="U40" s="206">
        <v>0.9</v>
      </c>
      <c r="V40" s="206">
        <v>0.23</v>
      </c>
      <c r="W40" s="206">
        <v>0.52</v>
      </c>
      <c r="X40" s="206">
        <v>16.059999999999999</v>
      </c>
      <c r="Y40" s="206">
        <v>0</v>
      </c>
      <c r="Z40" s="206">
        <v>2.88</v>
      </c>
      <c r="AA40" s="206">
        <v>1.02</v>
      </c>
      <c r="AB40" s="206">
        <v>0</v>
      </c>
      <c r="AC40" s="206">
        <v>0.46</v>
      </c>
      <c r="AD40" s="206">
        <v>8.9</v>
      </c>
      <c r="AE40" s="206">
        <v>0</v>
      </c>
      <c r="AF40" s="206">
        <v>0</v>
      </c>
      <c r="AG40" s="206">
        <v>0</v>
      </c>
      <c r="AH40" s="206">
        <v>42.42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1.63</v>
      </c>
      <c r="E41" s="206">
        <v>0</v>
      </c>
      <c r="F41" s="206">
        <v>0</v>
      </c>
      <c r="G41" s="206">
        <v>6.75</v>
      </c>
      <c r="H41" s="206">
        <v>0</v>
      </c>
      <c r="I41" s="206">
        <v>28.97</v>
      </c>
      <c r="J41" s="206">
        <v>0.34</v>
      </c>
      <c r="K41" s="206">
        <v>0.39</v>
      </c>
      <c r="L41" s="206">
        <v>24.22</v>
      </c>
      <c r="M41" s="206">
        <v>1.1599999999999999</v>
      </c>
      <c r="N41" s="206">
        <v>1.5</v>
      </c>
      <c r="O41" s="206">
        <v>0</v>
      </c>
      <c r="P41" s="206">
        <v>1.58</v>
      </c>
      <c r="Q41" s="206">
        <v>0.28000000000000003</v>
      </c>
      <c r="R41" s="206">
        <v>0.53</v>
      </c>
      <c r="S41" s="206">
        <v>0.33</v>
      </c>
      <c r="T41" s="206">
        <v>0.56000000000000005</v>
      </c>
      <c r="U41" s="206">
        <v>0.9</v>
      </c>
      <c r="V41" s="206">
        <v>0.23</v>
      </c>
      <c r="W41" s="206">
        <v>0.5</v>
      </c>
      <c r="X41" s="206">
        <v>3.83</v>
      </c>
      <c r="Y41" s="206">
        <v>0</v>
      </c>
      <c r="Z41" s="206">
        <v>2.88</v>
      </c>
      <c r="AA41" s="206">
        <v>1.02</v>
      </c>
      <c r="AB41" s="206">
        <v>0</v>
      </c>
      <c r="AC41" s="206">
        <v>0.46</v>
      </c>
      <c r="AD41" s="206">
        <v>8.9</v>
      </c>
      <c r="AE41" s="206">
        <v>0</v>
      </c>
      <c r="AF41" s="206">
        <v>0</v>
      </c>
      <c r="AG41" s="206">
        <v>0</v>
      </c>
      <c r="AH41" s="206">
        <v>42.42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1.63</v>
      </c>
      <c r="E42" s="206">
        <v>0</v>
      </c>
      <c r="F42" s="206">
        <v>0</v>
      </c>
      <c r="G42" s="206">
        <v>6.75</v>
      </c>
      <c r="H42" s="206">
        <v>0</v>
      </c>
      <c r="I42" s="206">
        <v>28.97</v>
      </c>
      <c r="J42" s="206">
        <v>0.34</v>
      </c>
      <c r="K42" s="206">
        <v>0.39</v>
      </c>
      <c r="L42" s="206">
        <v>24.22</v>
      </c>
      <c r="M42" s="206">
        <v>1.1599999999999999</v>
      </c>
      <c r="N42" s="206">
        <v>1.5</v>
      </c>
      <c r="O42" s="206">
        <v>0</v>
      </c>
      <c r="P42" s="206">
        <v>1.58</v>
      </c>
      <c r="Q42" s="206">
        <v>0.28000000000000003</v>
      </c>
      <c r="R42" s="206">
        <v>0.53</v>
      </c>
      <c r="S42" s="206">
        <v>0.33</v>
      </c>
      <c r="T42" s="206">
        <v>0.56000000000000005</v>
      </c>
      <c r="U42" s="206">
        <v>0.9</v>
      </c>
      <c r="V42" s="206">
        <v>0.23</v>
      </c>
      <c r="W42" s="206">
        <v>0.5</v>
      </c>
      <c r="X42" s="206">
        <v>3.83</v>
      </c>
      <c r="Y42" s="206">
        <v>0</v>
      </c>
      <c r="Z42" s="206">
        <v>2.88</v>
      </c>
      <c r="AA42" s="206">
        <v>1.02</v>
      </c>
      <c r="AB42" s="206">
        <v>0</v>
      </c>
      <c r="AC42" s="206">
        <v>0.46</v>
      </c>
      <c r="AD42" s="206">
        <v>8.9</v>
      </c>
      <c r="AE42" s="206">
        <v>0</v>
      </c>
      <c r="AF42" s="206">
        <v>0</v>
      </c>
      <c r="AG42" s="206">
        <v>0</v>
      </c>
      <c r="AH42" s="206">
        <v>42.42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1.63</v>
      </c>
      <c r="E43" s="206">
        <v>0</v>
      </c>
      <c r="F43" s="206">
        <v>0</v>
      </c>
      <c r="G43" s="206">
        <v>6.75</v>
      </c>
      <c r="H43" s="206">
        <v>0</v>
      </c>
      <c r="I43" s="206">
        <v>28.97</v>
      </c>
      <c r="J43" s="206">
        <v>0.34</v>
      </c>
      <c r="K43" s="206">
        <v>0.39</v>
      </c>
      <c r="L43" s="206">
        <v>24.22</v>
      </c>
      <c r="M43" s="206">
        <v>1.1599999999999999</v>
      </c>
      <c r="N43" s="206">
        <v>1.5</v>
      </c>
      <c r="O43" s="206">
        <v>0</v>
      </c>
      <c r="P43" s="206">
        <v>1.58</v>
      </c>
      <c r="Q43" s="206">
        <v>0.28000000000000003</v>
      </c>
      <c r="R43" s="206">
        <v>0.53</v>
      </c>
      <c r="S43" s="206">
        <v>0.33</v>
      </c>
      <c r="T43" s="206">
        <v>0.56000000000000005</v>
      </c>
      <c r="U43" s="206">
        <v>0.9</v>
      </c>
      <c r="V43" s="206">
        <v>0.23</v>
      </c>
      <c r="W43" s="206">
        <v>0.5</v>
      </c>
      <c r="X43" s="206">
        <v>3.83</v>
      </c>
      <c r="Y43" s="206">
        <v>0</v>
      </c>
      <c r="Z43" s="206">
        <v>2.88</v>
      </c>
      <c r="AA43" s="206">
        <v>1.02</v>
      </c>
      <c r="AB43" s="206">
        <v>0</v>
      </c>
      <c r="AC43" s="206">
        <v>0.46</v>
      </c>
      <c r="AD43" s="206">
        <v>8.9</v>
      </c>
      <c r="AE43" s="206">
        <v>0</v>
      </c>
      <c r="AF43" s="206">
        <v>0</v>
      </c>
      <c r="AG43" s="206">
        <v>0</v>
      </c>
      <c r="AH43" s="206">
        <v>42.42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1.63</v>
      </c>
      <c r="E44" s="206">
        <v>0</v>
      </c>
      <c r="F44" s="206">
        <v>0</v>
      </c>
      <c r="G44" s="206">
        <v>6.75</v>
      </c>
      <c r="H44" s="206">
        <v>0</v>
      </c>
      <c r="I44" s="206">
        <v>28.97</v>
      </c>
      <c r="J44" s="206">
        <v>0.34</v>
      </c>
      <c r="K44" s="206">
        <v>0.36</v>
      </c>
      <c r="L44" s="206">
        <v>24.22</v>
      </c>
      <c r="M44" s="206">
        <v>1.1599999999999999</v>
      </c>
      <c r="N44" s="206">
        <v>1.5</v>
      </c>
      <c r="O44" s="206">
        <v>0</v>
      </c>
      <c r="P44" s="206">
        <v>1.58</v>
      </c>
      <c r="Q44" s="206">
        <v>0.28000000000000003</v>
      </c>
      <c r="R44" s="206">
        <v>0.53</v>
      </c>
      <c r="S44" s="206">
        <v>0.33</v>
      </c>
      <c r="T44" s="206">
        <v>0.56000000000000005</v>
      </c>
      <c r="U44" s="206">
        <v>0.9</v>
      </c>
      <c r="V44" s="206">
        <v>0.23</v>
      </c>
      <c r="W44" s="206">
        <v>0.5</v>
      </c>
      <c r="X44" s="206">
        <v>3.83</v>
      </c>
      <c r="Y44" s="206">
        <v>0</v>
      </c>
      <c r="Z44" s="206">
        <v>2.88</v>
      </c>
      <c r="AA44" s="206">
        <v>1.02</v>
      </c>
      <c r="AB44" s="206">
        <v>0</v>
      </c>
      <c r="AC44" s="206">
        <v>0.46</v>
      </c>
      <c r="AD44" s="206">
        <v>8.9</v>
      </c>
      <c r="AE44" s="206">
        <v>0</v>
      </c>
      <c r="AF44" s="206">
        <v>0</v>
      </c>
      <c r="AG44" s="206">
        <v>0</v>
      </c>
      <c r="AH44" s="206">
        <v>42.42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1.63</v>
      </c>
      <c r="E45" s="206">
        <v>0</v>
      </c>
      <c r="F45" s="206">
        <v>0</v>
      </c>
      <c r="G45" s="206">
        <v>6.75</v>
      </c>
      <c r="H45" s="206">
        <v>0</v>
      </c>
      <c r="I45" s="206">
        <v>28.97</v>
      </c>
      <c r="J45" s="206">
        <v>0.34</v>
      </c>
      <c r="K45" s="206">
        <v>0.33</v>
      </c>
      <c r="L45" s="206">
        <v>24.23</v>
      </c>
      <c r="M45" s="206">
        <v>1.1599999999999999</v>
      </c>
      <c r="N45" s="206">
        <v>1.5</v>
      </c>
      <c r="O45" s="206">
        <v>0</v>
      </c>
      <c r="P45" s="206">
        <v>1.58</v>
      </c>
      <c r="Q45" s="206">
        <v>0.28000000000000003</v>
      </c>
      <c r="R45" s="206">
        <v>0.53</v>
      </c>
      <c r="S45" s="206">
        <v>0.33</v>
      </c>
      <c r="T45" s="206">
        <v>0.56000000000000005</v>
      </c>
      <c r="U45" s="206">
        <v>0.9</v>
      </c>
      <c r="V45" s="206">
        <v>0.23</v>
      </c>
      <c r="W45" s="206">
        <v>0.5</v>
      </c>
      <c r="X45" s="206">
        <v>3.83</v>
      </c>
      <c r="Y45" s="206">
        <v>0</v>
      </c>
      <c r="Z45" s="206">
        <v>2.88</v>
      </c>
      <c r="AA45" s="206">
        <v>1.02</v>
      </c>
      <c r="AB45" s="206">
        <v>0</v>
      </c>
      <c r="AC45" s="206">
        <v>0.46</v>
      </c>
      <c r="AD45" s="206">
        <v>8.9</v>
      </c>
      <c r="AE45" s="206">
        <v>0</v>
      </c>
      <c r="AF45" s="206">
        <v>0</v>
      </c>
      <c r="AG45" s="206">
        <v>0</v>
      </c>
      <c r="AH45" s="206">
        <v>42.42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1.63</v>
      </c>
      <c r="E46" s="206">
        <v>0</v>
      </c>
      <c r="F46" s="206">
        <v>0</v>
      </c>
      <c r="G46" s="206">
        <v>6.75</v>
      </c>
      <c r="H46" s="206">
        <v>0</v>
      </c>
      <c r="I46" s="206">
        <v>28.97</v>
      </c>
      <c r="J46" s="206">
        <v>0.34</v>
      </c>
      <c r="K46" s="206">
        <v>0.28999999999999998</v>
      </c>
      <c r="L46" s="206">
        <v>24.23</v>
      </c>
      <c r="M46" s="206">
        <v>1.1599999999999999</v>
      </c>
      <c r="N46" s="206">
        <v>1.5</v>
      </c>
      <c r="O46" s="206">
        <v>0</v>
      </c>
      <c r="P46" s="206">
        <v>1.58</v>
      </c>
      <c r="Q46" s="206">
        <v>0.28000000000000003</v>
      </c>
      <c r="R46" s="206">
        <v>0.53</v>
      </c>
      <c r="S46" s="206">
        <v>0.33</v>
      </c>
      <c r="T46" s="206">
        <v>0.56000000000000005</v>
      </c>
      <c r="U46" s="206">
        <v>0.9</v>
      </c>
      <c r="V46" s="206">
        <v>0.23</v>
      </c>
      <c r="W46" s="206">
        <v>0.5</v>
      </c>
      <c r="X46" s="206">
        <v>3.83</v>
      </c>
      <c r="Y46" s="206">
        <v>0</v>
      </c>
      <c r="Z46" s="206">
        <v>2.88</v>
      </c>
      <c r="AA46" s="206">
        <v>1.02</v>
      </c>
      <c r="AB46" s="206">
        <v>0</v>
      </c>
      <c r="AC46" s="206">
        <v>0.46</v>
      </c>
      <c r="AD46" s="206">
        <v>8.9</v>
      </c>
      <c r="AE46" s="206">
        <v>0</v>
      </c>
      <c r="AF46" s="206">
        <v>0</v>
      </c>
      <c r="AG46" s="206">
        <v>0</v>
      </c>
      <c r="AH46" s="206">
        <v>42.42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1.63</v>
      </c>
      <c r="E47" s="206">
        <v>0</v>
      </c>
      <c r="F47" s="206">
        <v>0</v>
      </c>
      <c r="G47" s="206">
        <v>6.75</v>
      </c>
      <c r="H47" s="206">
        <v>0</v>
      </c>
      <c r="I47" s="206">
        <v>28.97</v>
      </c>
      <c r="J47" s="206">
        <v>0.34</v>
      </c>
      <c r="K47" s="206">
        <v>0.28999999999999998</v>
      </c>
      <c r="L47" s="206">
        <v>24.23</v>
      </c>
      <c r="M47" s="206">
        <v>1.1599999999999999</v>
      </c>
      <c r="N47" s="206">
        <v>1.5</v>
      </c>
      <c r="O47" s="206">
        <v>0</v>
      </c>
      <c r="P47" s="206">
        <v>1.58</v>
      </c>
      <c r="Q47" s="206">
        <v>0.28000000000000003</v>
      </c>
      <c r="R47" s="206">
        <v>0.53</v>
      </c>
      <c r="S47" s="206">
        <v>0.33</v>
      </c>
      <c r="T47" s="206">
        <v>0.56000000000000005</v>
      </c>
      <c r="U47" s="206">
        <v>0.9</v>
      </c>
      <c r="V47" s="206">
        <v>0.23</v>
      </c>
      <c r="W47" s="206">
        <v>3.3</v>
      </c>
      <c r="X47" s="206">
        <v>16.059999999999999</v>
      </c>
      <c r="Y47" s="206">
        <v>0</v>
      </c>
      <c r="Z47" s="206">
        <v>2.88</v>
      </c>
      <c r="AA47" s="206">
        <v>1.02</v>
      </c>
      <c r="AB47" s="206">
        <v>0</v>
      </c>
      <c r="AC47" s="206">
        <v>0.46</v>
      </c>
      <c r="AD47" s="206">
        <v>8.9</v>
      </c>
      <c r="AE47" s="206">
        <v>0</v>
      </c>
      <c r="AF47" s="206">
        <v>0</v>
      </c>
      <c r="AG47" s="206">
        <v>0</v>
      </c>
      <c r="AH47" s="206">
        <v>42.42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1.63</v>
      </c>
      <c r="E48" s="206">
        <v>0</v>
      </c>
      <c r="F48" s="206">
        <v>0</v>
      </c>
      <c r="G48" s="206">
        <v>6.75</v>
      </c>
      <c r="H48" s="206">
        <v>0</v>
      </c>
      <c r="I48" s="206">
        <v>28.97</v>
      </c>
      <c r="J48" s="206">
        <v>0.34</v>
      </c>
      <c r="K48" s="206">
        <v>0.28999999999999998</v>
      </c>
      <c r="L48" s="206">
        <v>24.23</v>
      </c>
      <c r="M48" s="206">
        <v>1.1599999999999999</v>
      </c>
      <c r="N48" s="206">
        <v>1.5</v>
      </c>
      <c r="O48" s="206">
        <v>0</v>
      </c>
      <c r="P48" s="206">
        <v>1.58</v>
      </c>
      <c r="Q48" s="206">
        <v>0.28000000000000003</v>
      </c>
      <c r="R48" s="206">
        <v>0.53</v>
      </c>
      <c r="S48" s="206">
        <v>0.33</v>
      </c>
      <c r="T48" s="206">
        <v>0.56000000000000005</v>
      </c>
      <c r="U48" s="206">
        <v>0.9</v>
      </c>
      <c r="V48" s="206">
        <v>0.23</v>
      </c>
      <c r="W48" s="206">
        <v>3.3</v>
      </c>
      <c r="X48" s="206">
        <v>16.059999999999999</v>
      </c>
      <c r="Y48" s="206">
        <v>0</v>
      </c>
      <c r="Z48" s="206">
        <v>2.88</v>
      </c>
      <c r="AA48" s="206">
        <v>1.02</v>
      </c>
      <c r="AB48" s="206">
        <v>0</v>
      </c>
      <c r="AC48" s="206">
        <v>0.46</v>
      </c>
      <c r="AD48" s="206">
        <v>8.9</v>
      </c>
      <c r="AE48" s="206">
        <v>0</v>
      </c>
      <c r="AF48" s="206">
        <v>0</v>
      </c>
      <c r="AG48" s="206">
        <v>0</v>
      </c>
      <c r="AH48" s="206">
        <v>42.42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1.63</v>
      </c>
      <c r="E49" s="206">
        <v>0</v>
      </c>
      <c r="F49" s="206">
        <v>0</v>
      </c>
      <c r="G49" s="206">
        <v>6.75</v>
      </c>
      <c r="H49" s="206">
        <v>0</v>
      </c>
      <c r="I49" s="206">
        <v>28.97</v>
      </c>
      <c r="J49" s="206">
        <v>0.34</v>
      </c>
      <c r="K49" s="206">
        <v>0.28999999999999998</v>
      </c>
      <c r="L49" s="206">
        <v>24.23</v>
      </c>
      <c r="M49" s="206">
        <v>1.1599999999999999</v>
      </c>
      <c r="N49" s="206">
        <v>1.5</v>
      </c>
      <c r="O49" s="206">
        <v>0</v>
      </c>
      <c r="P49" s="206">
        <v>1.58</v>
      </c>
      <c r="Q49" s="206">
        <v>0.28000000000000003</v>
      </c>
      <c r="R49" s="206">
        <v>0.53</v>
      </c>
      <c r="S49" s="206">
        <v>0.33</v>
      </c>
      <c r="T49" s="206">
        <v>0.56000000000000005</v>
      </c>
      <c r="U49" s="206">
        <v>0.9</v>
      </c>
      <c r="V49" s="206">
        <v>0.23</v>
      </c>
      <c r="W49" s="206">
        <v>3.3</v>
      </c>
      <c r="X49" s="206">
        <v>16.059999999999999</v>
      </c>
      <c r="Y49" s="206">
        <v>0</v>
      </c>
      <c r="Z49" s="206">
        <v>2.88</v>
      </c>
      <c r="AA49" s="206">
        <v>1.02</v>
      </c>
      <c r="AB49" s="206">
        <v>0</v>
      </c>
      <c r="AC49" s="206">
        <v>0.46</v>
      </c>
      <c r="AD49" s="206">
        <v>8.9</v>
      </c>
      <c r="AE49" s="206">
        <v>0</v>
      </c>
      <c r="AF49" s="206">
        <v>0</v>
      </c>
      <c r="AG49" s="206">
        <v>0</v>
      </c>
      <c r="AH49" s="206">
        <v>42.42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1.63</v>
      </c>
      <c r="E50" s="206">
        <v>0</v>
      </c>
      <c r="F50" s="206">
        <v>0</v>
      </c>
      <c r="G50" s="206">
        <v>6.75</v>
      </c>
      <c r="H50" s="206">
        <v>0</v>
      </c>
      <c r="I50" s="206">
        <v>29.31</v>
      </c>
      <c r="J50" s="206">
        <v>0.34</v>
      </c>
      <c r="K50" s="206">
        <v>0.28999999999999998</v>
      </c>
      <c r="L50" s="206">
        <v>24.23</v>
      </c>
      <c r="M50" s="206">
        <v>1.1599999999999999</v>
      </c>
      <c r="N50" s="206">
        <v>1.5</v>
      </c>
      <c r="O50" s="206">
        <v>0</v>
      </c>
      <c r="P50" s="206">
        <v>1.58</v>
      </c>
      <c r="Q50" s="206">
        <v>0.28000000000000003</v>
      </c>
      <c r="R50" s="206">
        <v>0.53</v>
      </c>
      <c r="S50" s="206">
        <v>0.33</v>
      </c>
      <c r="T50" s="206">
        <v>0.56000000000000005</v>
      </c>
      <c r="U50" s="206">
        <v>0.9</v>
      </c>
      <c r="V50" s="206">
        <v>0.23</v>
      </c>
      <c r="W50" s="206">
        <v>3.3</v>
      </c>
      <c r="X50" s="206">
        <v>16.059999999999999</v>
      </c>
      <c r="Y50" s="206">
        <v>0</v>
      </c>
      <c r="Z50" s="206">
        <v>2.88</v>
      </c>
      <c r="AA50" s="206">
        <v>1.02</v>
      </c>
      <c r="AB50" s="206">
        <v>0</v>
      </c>
      <c r="AC50" s="206">
        <v>1.6</v>
      </c>
      <c r="AD50" s="206">
        <v>8.9</v>
      </c>
      <c r="AE50" s="206">
        <v>0</v>
      </c>
      <c r="AF50" s="206">
        <v>0</v>
      </c>
      <c r="AG50" s="206">
        <v>0</v>
      </c>
      <c r="AH50" s="206">
        <v>42.42</v>
      </c>
      <c r="AI50" s="206">
        <v>0</v>
      </c>
      <c r="AJ50" s="206">
        <v>0</v>
      </c>
      <c r="AK50" s="206">
        <v>12.13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1.63</v>
      </c>
      <c r="E51" s="206">
        <v>0</v>
      </c>
      <c r="F51" s="206">
        <v>0</v>
      </c>
      <c r="G51" s="206">
        <v>6.75</v>
      </c>
      <c r="H51" s="206">
        <v>0</v>
      </c>
      <c r="I51" s="206">
        <v>29.31</v>
      </c>
      <c r="J51" s="206">
        <v>0.34</v>
      </c>
      <c r="K51" s="206">
        <v>0.28999999999999998</v>
      </c>
      <c r="L51" s="206">
        <v>24.23</v>
      </c>
      <c r="M51" s="206">
        <v>1.1599999999999999</v>
      </c>
      <c r="N51" s="206">
        <v>1.5</v>
      </c>
      <c r="O51" s="206">
        <v>0</v>
      </c>
      <c r="P51" s="206">
        <v>1.58</v>
      </c>
      <c r="Q51" s="206">
        <v>0.28000000000000003</v>
      </c>
      <c r="R51" s="206">
        <v>0.53</v>
      </c>
      <c r="S51" s="206">
        <v>0.33</v>
      </c>
      <c r="T51" s="206">
        <v>0.56000000000000005</v>
      </c>
      <c r="U51" s="206">
        <v>0.9</v>
      </c>
      <c r="V51" s="206">
        <v>0.23</v>
      </c>
      <c r="W51" s="206">
        <v>0.5</v>
      </c>
      <c r="X51" s="206">
        <v>3.83</v>
      </c>
      <c r="Y51" s="206">
        <v>0</v>
      </c>
      <c r="Z51" s="206">
        <v>2.88</v>
      </c>
      <c r="AA51" s="206">
        <v>1.02</v>
      </c>
      <c r="AB51" s="206">
        <v>0</v>
      </c>
      <c r="AC51" s="206">
        <v>0.46</v>
      </c>
      <c r="AD51" s="206">
        <v>8.9</v>
      </c>
      <c r="AE51" s="206">
        <v>0</v>
      </c>
      <c r="AF51" s="206">
        <v>0</v>
      </c>
      <c r="AG51" s="206">
        <v>0</v>
      </c>
      <c r="AH51" s="206">
        <v>42.42</v>
      </c>
      <c r="AI51" s="206">
        <v>0</v>
      </c>
      <c r="AJ51" s="206">
        <v>0</v>
      </c>
      <c r="AK51" s="206">
        <v>12.13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1.63</v>
      </c>
      <c r="E52" s="206">
        <v>0</v>
      </c>
      <c r="F52" s="206">
        <v>0</v>
      </c>
      <c r="G52" s="206">
        <v>6.75</v>
      </c>
      <c r="H52" s="206">
        <v>0</v>
      </c>
      <c r="I52" s="206">
        <v>29.31</v>
      </c>
      <c r="J52" s="206">
        <v>0.34</v>
      </c>
      <c r="K52" s="206">
        <v>0.28999999999999998</v>
      </c>
      <c r="L52" s="206">
        <v>24.23</v>
      </c>
      <c r="M52" s="206">
        <v>1.1599999999999999</v>
      </c>
      <c r="N52" s="206">
        <v>1.5</v>
      </c>
      <c r="O52" s="206">
        <v>0</v>
      </c>
      <c r="P52" s="206">
        <v>1.58</v>
      </c>
      <c r="Q52" s="206">
        <v>0.28000000000000003</v>
      </c>
      <c r="R52" s="206">
        <v>0.53</v>
      </c>
      <c r="S52" s="206">
        <v>0.33</v>
      </c>
      <c r="T52" s="206">
        <v>0.56000000000000005</v>
      </c>
      <c r="U52" s="206">
        <v>0.9</v>
      </c>
      <c r="V52" s="206">
        <v>0.23</v>
      </c>
      <c r="W52" s="206">
        <v>0.5</v>
      </c>
      <c r="X52" s="206">
        <v>3.83</v>
      </c>
      <c r="Y52" s="206">
        <v>0</v>
      </c>
      <c r="Z52" s="206">
        <v>2.88</v>
      </c>
      <c r="AA52" s="206">
        <v>1.02</v>
      </c>
      <c r="AB52" s="206">
        <v>0</v>
      </c>
      <c r="AC52" s="206">
        <v>0.46</v>
      </c>
      <c r="AD52" s="206">
        <v>8.9</v>
      </c>
      <c r="AE52" s="206">
        <v>0</v>
      </c>
      <c r="AF52" s="206">
        <v>0</v>
      </c>
      <c r="AG52" s="206">
        <v>0</v>
      </c>
      <c r="AH52" s="206">
        <v>42.42</v>
      </c>
      <c r="AI52" s="206">
        <v>0</v>
      </c>
      <c r="AJ52" s="206">
        <v>0</v>
      </c>
      <c r="AK52" s="206">
        <v>12.13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1.63</v>
      </c>
      <c r="E53" s="206">
        <v>0</v>
      </c>
      <c r="F53" s="206">
        <v>0</v>
      </c>
      <c r="G53" s="206">
        <v>6.75</v>
      </c>
      <c r="H53" s="206">
        <v>0</v>
      </c>
      <c r="I53" s="206">
        <v>29.31</v>
      </c>
      <c r="J53" s="206">
        <v>0.34</v>
      </c>
      <c r="K53" s="206">
        <v>0.28999999999999998</v>
      </c>
      <c r="L53" s="206">
        <v>105.18</v>
      </c>
      <c r="M53" s="206">
        <v>1.1599999999999999</v>
      </c>
      <c r="N53" s="206">
        <v>1.5</v>
      </c>
      <c r="O53" s="206">
        <v>0</v>
      </c>
      <c r="P53" s="206">
        <v>1.58</v>
      </c>
      <c r="Q53" s="206">
        <v>0.28000000000000003</v>
      </c>
      <c r="R53" s="206">
        <v>0.53</v>
      </c>
      <c r="S53" s="206">
        <v>0.33</v>
      </c>
      <c r="T53" s="206">
        <v>0.56000000000000005</v>
      </c>
      <c r="U53" s="206">
        <v>0.9</v>
      </c>
      <c r="V53" s="206">
        <v>0</v>
      </c>
      <c r="W53" s="206">
        <v>0.5</v>
      </c>
      <c r="X53" s="206">
        <v>3.29</v>
      </c>
      <c r="Y53" s="206">
        <v>0</v>
      </c>
      <c r="Z53" s="206">
        <v>2.88</v>
      </c>
      <c r="AA53" s="206">
        <v>1.02</v>
      </c>
      <c r="AB53" s="206">
        <v>0</v>
      </c>
      <c r="AC53" s="206">
        <v>0.46</v>
      </c>
      <c r="AD53" s="206">
        <v>8.9</v>
      </c>
      <c r="AE53" s="206">
        <v>0</v>
      </c>
      <c r="AF53" s="206">
        <v>0</v>
      </c>
      <c r="AG53" s="206">
        <v>0</v>
      </c>
      <c r="AH53" s="206">
        <v>42.42</v>
      </c>
      <c r="AI53" s="206">
        <v>0</v>
      </c>
      <c r="AJ53" s="206">
        <v>0</v>
      </c>
      <c r="AK53" s="206">
        <v>12.13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1.63</v>
      </c>
      <c r="E54" s="206">
        <v>0</v>
      </c>
      <c r="F54" s="206">
        <v>0</v>
      </c>
      <c r="G54" s="206">
        <v>6.75</v>
      </c>
      <c r="H54" s="206">
        <v>0</v>
      </c>
      <c r="I54" s="206">
        <v>29.31</v>
      </c>
      <c r="J54" s="206">
        <v>0.34</v>
      </c>
      <c r="K54" s="206">
        <v>0.28999999999999998</v>
      </c>
      <c r="L54" s="206">
        <v>105.18</v>
      </c>
      <c r="M54" s="206">
        <v>1.1599999999999999</v>
      </c>
      <c r="N54" s="206">
        <v>1.5</v>
      </c>
      <c r="O54" s="206">
        <v>0</v>
      </c>
      <c r="P54" s="206">
        <v>1.58</v>
      </c>
      <c r="Q54" s="206">
        <v>0.28000000000000003</v>
      </c>
      <c r="R54" s="206">
        <v>0.53</v>
      </c>
      <c r="S54" s="206">
        <v>0.33</v>
      </c>
      <c r="T54" s="206">
        <v>0.56000000000000005</v>
      </c>
      <c r="U54" s="206">
        <v>0.9</v>
      </c>
      <c r="V54" s="206">
        <v>0</v>
      </c>
      <c r="W54" s="206">
        <v>0.5</v>
      </c>
      <c r="X54" s="206">
        <v>3.29</v>
      </c>
      <c r="Y54" s="206">
        <v>0</v>
      </c>
      <c r="Z54" s="206">
        <v>2.88</v>
      </c>
      <c r="AA54" s="206">
        <v>1.02</v>
      </c>
      <c r="AB54" s="206">
        <v>0</v>
      </c>
      <c r="AC54" s="206">
        <v>0.46</v>
      </c>
      <c r="AD54" s="206">
        <v>8.9</v>
      </c>
      <c r="AE54" s="206">
        <v>0</v>
      </c>
      <c r="AF54" s="206">
        <v>0</v>
      </c>
      <c r="AG54" s="206">
        <v>0</v>
      </c>
      <c r="AH54" s="206">
        <v>42.42</v>
      </c>
      <c r="AI54" s="206">
        <v>0</v>
      </c>
      <c r="AJ54" s="206">
        <v>0</v>
      </c>
      <c r="AK54" s="206">
        <v>12.13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1.63</v>
      </c>
      <c r="E55" s="206">
        <v>0</v>
      </c>
      <c r="F55" s="206">
        <v>0</v>
      </c>
      <c r="G55" s="206">
        <v>6.75</v>
      </c>
      <c r="H55" s="206">
        <v>0</v>
      </c>
      <c r="I55" s="206">
        <v>29.31</v>
      </c>
      <c r="J55" s="206">
        <v>0.34</v>
      </c>
      <c r="K55" s="206">
        <v>0.28999999999999998</v>
      </c>
      <c r="L55" s="206">
        <v>229.49</v>
      </c>
      <c r="M55" s="206">
        <v>1.1599999999999999</v>
      </c>
      <c r="N55" s="206">
        <v>1.5</v>
      </c>
      <c r="O55" s="206">
        <v>0</v>
      </c>
      <c r="P55" s="206">
        <v>1.58</v>
      </c>
      <c r="Q55" s="206">
        <v>0.28000000000000003</v>
      </c>
      <c r="R55" s="206">
        <v>0.53</v>
      </c>
      <c r="S55" s="206">
        <v>0.33</v>
      </c>
      <c r="T55" s="206">
        <v>0.56000000000000005</v>
      </c>
      <c r="U55" s="206">
        <v>0.9</v>
      </c>
      <c r="V55" s="206">
        <v>0</v>
      </c>
      <c r="W55" s="206">
        <v>0.5</v>
      </c>
      <c r="X55" s="206">
        <v>1.89</v>
      </c>
      <c r="Y55" s="206">
        <v>0</v>
      </c>
      <c r="Z55" s="206">
        <v>2.88</v>
      </c>
      <c r="AA55" s="206">
        <v>1.02</v>
      </c>
      <c r="AB55" s="206">
        <v>0</v>
      </c>
      <c r="AC55" s="206">
        <v>0.46</v>
      </c>
      <c r="AD55" s="206">
        <v>8.9</v>
      </c>
      <c r="AE55" s="206">
        <v>0</v>
      </c>
      <c r="AF55" s="206">
        <v>0</v>
      </c>
      <c r="AG55" s="206">
        <v>30.85</v>
      </c>
      <c r="AH55" s="206">
        <v>0</v>
      </c>
      <c r="AI55" s="206">
        <v>35.67</v>
      </c>
      <c r="AJ55" s="206">
        <v>0</v>
      </c>
      <c r="AK55" s="206">
        <v>12.13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1.63</v>
      </c>
      <c r="E56" s="206">
        <v>0</v>
      </c>
      <c r="F56" s="206">
        <v>0</v>
      </c>
      <c r="G56" s="206">
        <v>6.75</v>
      </c>
      <c r="H56" s="206">
        <v>0</v>
      </c>
      <c r="I56" s="206">
        <v>29.31</v>
      </c>
      <c r="J56" s="206">
        <v>0.34</v>
      </c>
      <c r="K56" s="206">
        <v>0.28999999999999998</v>
      </c>
      <c r="L56" s="206">
        <v>244.12</v>
      </c>
      <c r="M56" s="206">
        <v>1.1599999999999999</v>
      </c>
      <c r="N56" s="206">
        <v>1.5</v>
      </c>
      <c r="O56" s="206">
        <v>0</v>
      </c>
      <c r="P56" s="206">
        <v>1.58</v>
      </c>
      <c r="Q56" s="206">
        <v>0.28000000000000003</v>
      </c>
      <c r="R56" s="206">
        <v>0.53</v>
      </c>
      <c r="S56" s="206">
        <v>0.33</v>
      </c>
      <c r="T56" s="206">
        <v>0.56000000000000005</v>
      </c>
      <c r="U56" s="206">
        <v>0.9</v>
      </c>
      <c r="V56" s="206">
        <v>0</v>
      </c>
      <c r="W56" s="206">
        <v>0.5</v>
      </c>
      <c r="X56" s="206">
        <v>1.89</v>
      </c>
      <c r="Y56" s="206">
        <v>0</v>
      </c>
      <c r="Z56" s="206">
        <v>2.88</v>
      </c>
      <c r="AA56" s="206">
        <v>1.02</v>
      </c>
      <c r="AB56" s="206">
        <v>0</v>
      </c>
      <c r="AC56" s="206">
        <v>0.75</v>
      </c>
      <c r="AD56" s="206">
        <v>8.9</v>
      </c>
      <c r="AE56" s="206">
        <v>0</v>
      </c>
      <c r="AF56" s="206">
        <v>0</v>
      </c>
      <c r="AG56" s="206">
        <v>30.85</v>
      </c>
      <c r="AH56" s="206">
        <v>0</v>
      </c>
      <c r="AI56" s="206">
        <v>35.67</v>
      </c>
      <c r="AJ56" s="206">
        <v>0</v>
      </c>
      <c r="AK56" s="206">
        <v>12.13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1.63</v>
      </c>
      <c r="E57" s="206">
        <v>0</v>
      </c>
      <c r="F57" s="206">
        <v>0</v>
      </c>
      <c r="G57" s="206">
        <v>6.75</v>
      </c>
      <c r="H57" s="206">
        <v>0</v>
      </c>
      <c r="I57" s="206">
        <v>29.31</v>
      </c>
      <c r="J57" s="206">
        <v>0.34</v>
      </c>
      <c r="K57" s="206">
        <v>0.28999999999999998</v>
      </c>
      <c r="L57" s="206">
        <v>244.12</v>
      </c>
      <c r="M57" s="206">
        <v>1.1599999999999999</v>
      </c>
      <c r="N57" s="206">
        <v>1.5</v>
      </c>
      <c r="O57" s="206">
        <v>0</v>
      </c>
      <c r="P57" s="206">
        <v>1.58</v>
      </c>
      <c r="Q57" s="206">
        <v>0.28000000000000003</v>
      </c>
      <c r="R57" s="206">
        <v>0.53</v>
      </c>
      <c r="S57" s="206">
        <v>0.33</v>
      </c>
      <c r="T57" s="206">
        <v>0.56000000000000005</v>
      </c>
      <c r="U57" s="206">
        <v>0.9</v>
      </c>
      <c r="V57" s="206">
        <v>0</v>
      </c>
      <c r="W57" s="206">
        <v>0.5</v>
      </c>
      <c r="X57" s="206">
        <v>1.89</v>
      </c>
      <c r="Y57" s="206">
        <v>0</v>
      </c>
      <c r="Z57" s="206">
        <v>2.88</v>
      </c>
      <c r="AA57" s="206">
        <v>1.02</v>
      </c>
      <c r="AB57" s="206">
        <v>0</v>
      </c>
      <c r="AC57" s="206">
        <v>0.75</v>
      </c>
      <c r="AD57" s="206">
        <v>8.9</v>
      </c>
      <c r="AE57" s="206">
        <v>0</v>
      </c>
      <c r="AF57" s="206">
        <v>0</v>
      </c>
      <c r="AG57" s="206">
        <v>30.85</v>
      </c>
      <c r="AH57" s="206">
        <v>0</v>
      </c>
      <c r="AI57" s="206">
        <v>35.67</v>
      </c>
      <c r="AJ57" s="206">
        <v>0</v>
      </c>
      <c r="AK57" s="206">
        <v>12.13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1.63</v>
      </c>
      <c r="E58" s="206">
        <v>0</v>
      </c>
      <c r="F58" s="206">
        <v>0</v>
      </c>
      <c r="G58" s="206">
        <v>6.75</v>
      </c>
      <c r="H58" s="206">
        <v>0</v>
      </c>
      <c r="I58" s="206">
        <v>29.31</v>
      </c>
      <c r="J58" s="206">
        <v>0.34</v>
      </c>
      <c r="K58" s="206">
        <v>0.28999999999999998</v>
      </c>
      <c r="L58" s="206">
        <v>196.21</v>
      </c>
      <c r="M58" s="206">
        <v>1.1599999999999999</v>
      </c>
      <c r="N58" s="206">
        <v>1.5</v>
      </c>
      <c r="O58" s="206">
        <v>0</v>
      </c>
      <c r="P58" s="206">
        <v>1.58</v>
      </c>
      <c r="Q58" s="206">
        <v>0.28000000000000003</v>
      </c>
      <c r="R58" s="206">
        <v>0.53</v>
      </c>
      <c r="S58" s="206">
        <v>0.33</v>
      </c>
      <c r="T58" s="206">
        <v>0.56000000000000005</v>
      </c>
      <c r="U58" s="206">
        <v>0.9</v>
      </c>
      <c r="V58" s="206">
        <v>0</v>
      </c>
      <c r="W58" s="206">
        <v>0.5</v>
      </c>
      <c r="X58" s="206">
        <v>1.89</v>
      </c>
      <c r="Y58" s="206">
        <v>0</v>
      </c>
      <c r="Z58" s="206">
        <v>2.88</v>
      </c>
      <c r="AA58" s="206">
        <v>1.02</v>
      </c>
      <c r="AB58" s="206">
        <v>0</v>
      </c>
      <c r="AC58" s="206">
        <v>0.75</v>
      </c>
      <c r="AD58" s="206">
        <v>8.9</v>
      </c>
      <c r="AE58" s="206">
        <v>0</v>
      </c>
      <c r="AF58" s="206">
        <v>0</v>
      </c>
      <c r="AG58" s="206">
        <v>30.85</v>
      </c>
      <c r="AH58" s="206">
        <v>0</v>
      </c>
      <c r="AI58" s="206">
        <v>35.67</v>
      </c>
      <c r="AJ58" s="206">
        <v>0</v>
      </c>
      <c r="AK58" s="206">
        <v>12.13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1.63</v>
      </c>
      <c r="E59" s="206">
        <v>0</v>
      </c>
      <c r="F59" s="206">
        <v>0</v>
      </c>
      <c r="G59" s="206">
        <v>6.75</v>
      </c>
      <c r="H59" s="206">
        <v>0</v>
      </c>
      <c r="I59" s="206">
        <v>29.31</v>
      </c>
      <c r="J59" s="206">
        <v>0.34</v>
      </c>
      <c r="K59" s="206">
        <v>0.28999999999999998</v>
      </c>
      <c r="L59" s="206">
        <v>196.21</v>
      </c>
      <c r="M59" s="206">
        <v>1.1599999999999999</v>
      </c>
      <c r="N59" s="206">
        <v>1.5</v>
      </c>
      <c r="O59" s="206">
        <v>0</v>
      </c>
      <c r="P59" s="206">
        <v>1.58</v>
      </c>
      <c r="Q59" s="206">
        <v>0.28000000000000003</v>
      </c>
      <c r="R59" s="206">
        <v>0.53</v>
      </c>
      <c r="S59" s="206">
        <v>0.33</v>
      </c>
      <c r="T59" s="206">
        <v>0.56000000000000005</v>
      </c>
      <c r="U59" s="206">
        <v>0.9</v>
      </c>
      <c r="V59" s="206">
        <v>0</v>
      </c>
      <c r="W59" s="206">
        <v>0.5</v>
      </c>
      <c r="X59" s="206">
        <v>3.29</v>
      </c>
      <c r="Y59" s="206">
        <v>0</v>
      </c>
      <c r="Z59" s="206">
        <v>2.88</v>
      </c>
      <c r="AA59" s="206">
        <v>1.02</v>
      </c>
      <c r="AB59" s="206">
        <v>0</v>
      </c>
      <c r="AC59" s="206">
        <v>0.75</v>
      </c>
      <c r="AD59" s="206">
        <v>8.9</v>
      </c>
      <c r="AE59" s="206">
        <v>0</v>
      </c>
      <c r="AF59" s="206">
        <v>0</v>
      </c>
      <c r="AG59" s="206">
        <v>30.85</v>
      </c>
      <c r="AH59" s="206">
        <v>0</v>
      </c>
      <c r="AI59" s="206">
        <v>35.67</v>
      </c>
      <c r="AJ59" s="206">
        <v>0</v>
      </c>
      <c r="AK59" s="206">
        <v>12.13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1.63</v>
      </c>
      <c r="E60" s="206">
        <v>0</v>
      </c>
      <c r="F60" s="206">
        <v>0</v>
      </c>
      <c r="G60" s="206">
        <v>6.75</v>
      </c>
      <c r="H60" s="206">
        <v>0</v>
      </c>
      <c r="I60" s="206">
        <v>29.31</v>
      </c>
      <c r="J60" s="206">
        <v>0.34</v>
      </c>
      <c r="K60" s="206">
        <v>0.28999999999999998</v>
      </c>
      <c r="L60" s="206">
        <v>196.21</v>
      </c>
      <c r="M60" s="206">
        <v>1.1599999999999999</v>
      </c>
      <c r="N60" s="206">
        <v>1.5</v>
      </c>
      <c r="O60" s="206">
        <v>0</v>
      </c>
      <c r="P60" s="206">
        <v>1.58</v>
      </c>
      <c r="Q60" s="206">
        <v>0.28000000000000003</v>
      </c>
      <c r="R60" s="206">
        <v>0.53</v>
      </c>
      <c r="S60" s="206">
        <v>0.33</v>
      </c>
      <c r="T60" s="206">
        <v>0.56000000000000005</v>
      </c>
      <c r="U60" s="206">
        <v>0.9</v>
      </c>
      <c r="V60" s="206">
        <v>0</v>
      </c>
      <c r="W60" s="206">
        <v>0.5</v>
      </c>
      <c r="X60" s="206">
        <v>16.059999999999999</v>
      </c>
      <c r="Y60" s="206">
        <v>0</v>
      </c>
      <c r="Z60" s="206">
        <v>2.88</v>
      </c>
      <c r="AA60" s="206">
        <v>1.02</v>
      </c>
      <c r="AB60" s="206">
        <v>0</v>
      </c>
      <c r="AC60" s="206">
        <v>0.75</v>
      </c>
      <c r="AD60" s="206">
        <v>8.9</v>
      </c>
      <c r="AE60" s="206">
        <v>0</v>
      </c>
      <c r="AF60" s="206">
        <v>0</v>
      </c>
      <c r="AG60" s="206">
        <v>30.85</v>
      </c>
      <c r="AH60" s="206">
        <v>0</v>
      </c>
      <c r="AI60" s="206">
        <v>35.67</v>
      </c>
      <c r="AJ60" s="206">
        <v>0</v>
      </c>
      <c r="AK60" s="206">
        <v>12.13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1.63</v>
      </c>
      <c r="E61" s="206">
        <v>0</v>
      </c>
      <c r="F61" s="206">
        <v>0</v>
      </c>
      <c r="G61" s="206">
        <v>6.75</v>
      </c>
      <c r="H61" s="206">
        <v>0</v>
      </c>
      <c r="I61" s="206">
        <v>29.31</v>
      </c>
      <c r="J61" s="206">
        <v>0.34</v>
      </c>
      <c r="K61" s="206">
        <v>0.28999999999999998</v>
      </c>
      <c r="L61" s="206">
        <v>196.21</v>
      </c>
      <c r="M61" s="206">
        <v>1.1599999999999999</v>
      </c>
      <c r="N61" s="206">
        <v>1.5</v>
      </c>
      <c r="O61" s="206">
        <v>0</v>
      </c>
      <c r="P61" s="206">
        <v>1.58</v>
      </c>
      <c r="Q61" s="206">
        <v>0.28000000000000003</v>
      </c>
      <c r="R61" s="206">
        <v>0.53</v>
      </c>
      <c r="S61" s="206">
        <v>0.33</v>
      </c>
      <c r="T61" s="206">
        <v>0.56000000000000005</v>
      </c>
      <c r="U61" s="206">
        <v>0.9</v>
      </c>
      <c r="V61" s="206">
        <v>0.23</v>
      </c>
      <c r="W61" s="206">
        <v>0.5</v>
      </c>
      <c r="X61" s="206">
        <v>1.89</v>
      </c>
      <c r="Y61" s="206">
        <v>0</v>
      </c>
      <c r="Z61" s="206">
        <v>2.88</v>
      </c>
      <c r="AA61" s="206">
        <v>1.02</v>
      </c>
      <c r="AB61" s="206">
        <v>0</v>
      </c>
      <c r="AC61" s="206">
        <v>0.75</v>
      </c>
      <c r="AD61" s="206">
        <v>8.9</v>
      </c>
      <c r="AE61" s="206">
        <v>0</v>
      </c>
      <c r="AF61" s="206">
        <v>0</v>
      </c>
      <c r="AG61" s="206">
        <v>30.85</v>
      </c>
      <c r="AH61" s="206">
        <v>0</v>
      </c>
      <c r="AI61" s="206">
        <v>35.67</v>
      </c>
      <c r="AJ61" s="206">
        <v>0</v>
      </c>
      <c r="AK61" s="206">
        <v>12.13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1.63</v>
      </c>
      <c r="E62" s="206">
        <v>0</v>
      </c>
      <c r="F62" s="206">
        <v>0</v>
      </c>
      <c r="G62" s="206">
        <v>6.75</v>
      </c>
      <c r="H62" s="206">
        <v>0</v>
      </c>
      <c r="I62" s="206">
        <v>29.31</v>
      </c>
      <c r="J62" s="206">
        <v>0.34</v>
      </c>
      <c r="K62" s="206">
        <v>0.28999999999999998</v>
      </c>
      <c r="L62" s="206">
        <v>148.30000000000001</v>
      </c>
      <c r="M62" s="206">
        <v>1.1599999999999999</v>
      </c>
      <c r="N62" s="206">
        <v>1.5</v>
      </c>
      <c r="O62" s="206">
        <v>0</v>
      </c>
      <c r="P62" s="206">
        <v>1.58</v>
      </c>
      <c r="Q62" s="206">
        <v>0.28000000000000003</v>
      </c>
      <c r="R62" s="206">
        <v>0.53</v>
      </c>
      <c r="S62" s="206">
        <v>0.33</v>
      </c>
      <c r="T62" s="206">
        <v>0.56000000000000005</v>
      </c>
      <c r="U62" s="206">
        <v>0.9</v>
      </c>
      <c r="V62" s="206">
        <v>0.23</v>
      </c>
      <c r="W62" s="206">
        <v>0.5</v>
      </c>
      <c r="X62" s="206">
        <v>1.89</v>
      </c>
      <c r="Y62" s="206">
        <v>0</v>
      </c>
      <c r="Z62" s="206">
        <v>2.88</v>
      </c>
      <c r="AA62" s="206">
        <v>1.02</v>
      </c>
      <c r="AB62" s="206">
        <v>0</v>
      </c>
      <c r="AC62" s="206">
        <v>0.75</v>
      </c>
      <c r="AD62" s="206">
        <v>8.9</v>
      </c>
      <c r="AE62" s="206">
        <v>0</v>
      </c>
      <c r="AF62" s="206">
        <v>0</v>
      </c>
      <c r="AG62" s="206">
        <v>30.85</v>
      </c>
      <c r="AH62" s="206">
        <v>0</v>
      </c>
      <c r="AI62" s="206">
        <v>35.67</v>
      </c>
      <c r="AJ62" s="206">
        <v>0</v>
      </c>
      <c r="AK62" s="206">
        <v>12.13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1.63</v>
      </c>
      <c r="E63" s="206">
        <v>0</v>
      </c>
      <c r="F63" s="206">
        <v>0</v>
      </c>
      <c r="G63" s="206">
        <v>6.75</v>
      </c>
      <c r="H63" s="206">
        <v>0</v>
      </c>
      <c r="I63" s="206">
        <v>29.31</v>
      </c>
      <c r="J63" s="206">
        <v>0.34</v>
      </c>
      <c r="K63" s="206">
        <v>0.28999999999999998</v>
      </c>
      <c r="L63" s="206">
        <v>148.30000000000001</v>
      </c>
      <c r="M63" s="206">
        <v>1.1599999999999999</v>
      </c>
      <c r="N63" s="206">
        <v>1.5</v>
      </c>
      <c r="O63" s="206">
        <v>0</v>
      </c>
      <c r="P63" s="206">
        <v>1.58</v>
      </c>
      <c r="Q63" s="206">
        <v>0.28000000000000003</v>
      </c>
      <c r="R63" s="206">
        <v>0.53</v>
      </c>
      <c r="S63" s="206">
        <v>0.33</v>
      </c>
      <c r="T63" s="206">
        <v>0.56000000000000005</v>
      </c>
      <c r="U63" s="206">
        <v>0.9</v>
      </c>
      <c r="V63" s="206">
        <v>0.23</v>
      </c>
      <c r="W63" s="206">
        <v>0.5</v>
      </c>
      <c r="X63" s="206">
        <v>1.89</v>
      </c>
      <c r="Y63" s="206">
        <v>0</v>
      </c>
      <c r="Z63" s="206">
        <v>2.88</v>
      </c>
      <c r="AA63" s="206">
        <v>1.02</v>
      </c>
      <c r="AB63" s="206">
        <v>0</v>
      </c>
      <c r="AC63" s="206">
        <v>0.75</v>
      </c>
      <c r="AD63" s="206">
        <v>8.9</v>
      </c>
      <c r="AE63" s="206">
        <v>0</v>
      </c>
      <c r="AF63" s="206">
        <v>0</v>
      </c>
      <c r="AG63" s="206">
        <v>30.85</v>
      </c>
      <c r="AH63" s="206">
        <v>0</v>
      </c>
      <c r="AI63" s="206">
        <v>35.67</v>
      </c>
      <c r="AJ63" s="206">
        <v>0</v>
      </c>
      <c r="AK63" s="206">
        <v>12.13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1.63</v>
      </c>
      <c r="E64" s="206">
        <v>0</v>
      </c>
      <c r="F64" s="206">
        <v>0</v>
      </c>
      <c r="G64" s="206">
        <v>6.75</v>
      </c>
      <c r="H64" s="206">
        <v>0</v>
      </c>
      <c r="I64" s="206">
        <v>29.31</v>
      </c>
      <c r="J64" s="206">
        <v>0.34</v>
      </c>
      <c r="K64" s="206">
        <v>0.28999999999999998</v>
      </c>
      <c r="L64" s="206">
        <v>148.30000000000001</v>
      </c>
      <c r="M64" s="206">
        <v>1.1599999999999999</v>
      </c>
      <c r="N64" s="206">
        <v>1.5</v>
      </c>
      <c r="O64" s="206">
        <v>0</v>
      </c>
      <c r="P64" s="206">
        <v>1.58</v>
      </c>
      <c r="Q64" s="206">
        <v>0.28000000000000003</v>
      </c>
      <c r="R64" s="206">
        <v>0.53</v>
      </c>
      <c r="S64" s="206">
        <v>0.33</v>
      </c>
      <c r="T64" s="206">
        <v>0.56000000000000005</v>
      </c>
      <c r="U64" s="206">
        <v>0.9</v>
      </c>
      <c r="V64" s="206">
        <v>0.23</v>
      </c>
      <c r="W64" s="206">
        <v>0.5</v>
      </c>
      <c r="X64" s="206">
        <v>1.89</v>
      </c>
      <c r="Y64" s="206">
        <v>0</v>
      </c>
      <c r="Z64" s="206">
        <v>2.88</v>
      </c>
      <c r="AA64" s="206">
        <v>1.02</v>
      </c>
      <c r="AB64" s="206">
        <v>0</v>
      </c>
      <c r="AC64" s="206">
        <v>0.75</v>
      </c>
      <c r="AD64" s="206">
        <v>8.9</v>
      </c>
      <c r="AE64" s="206">
        <v>0</v>
      </c>
      <c r="AF64" s="206">
        <v>0</v>
      </c>
      <c r="AG64" s="206">
        <v>30.85</v>
      </c>
      <c r="AH64" s="206">
        <v>0</v>
      </c>
      <c r="AI64" s="206">
        <v>35.67</v>
      </c>
      <c r="AJ64" s="206">
        <v>0</v>
      </c>
      <c r="AK64" s="206">
        <v>12.13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1.63</v>
      </c>
      <c r="E65" s="206">
        <v>0</v>
      </c>
      <c r="F65" s="206">
        <v>0</v>
      </c>
      <c r="G65" s="206">
        <v>6.75</v>
      </c>
      <c r="H65" s="206">
        <v>0</v>
      </c>
      <c r="I65" s="206">
        <v>29.31</v>
      </c>
      <c r="J65" s="206">
        <v>0.34</v>
      </c>
      <c r="K65" s="206">
        <v>0.28999999999999998</v>
      </c>
      <c r="L65" s="206">
        <v>148.30000000000001</v>
      </c>
      <c r="M65" s="206">
        <v>1.1599999999999999</v>
      </c>
      <c r="N65" s="206">
        <v>1.5</v>
      </c>
      <c r="O65" s="206">
        <v>0</v>
      </c>
      <c r="P65" s="206">
        <v>1.58</v>
      </c>
      <c r="Q65" s="206">
        <v>0.28000000000000003</v>
      </c>
      <c r="R65" s="206">
        <v>0.53</v>
      </c>
      <c r="S65" s="206">
        <v>0.33</v>
      </c>
      <c r="T65" s="206">
        <v>0.56000000000000005</v>
      </c>
      <c r="U65" s="206">
        <v>0.9</v>
      </c>
      <c r="V65" s="206">
        <v>0.23</v>
      </c>
      <c r="W65" s="206">
        <v>0.8</v>
      </c>
      <c r="X65" s="206">
        <v>1.89</v>
      </c>
      <c r="Y65" s="206">
        <v>0</v>
      </c>
      <c r="Z65" s="206">
        <v>2.88</v>
      </c>
      <c r="AA65" s="206">
        <v>1.02</v>
      </c>
      <c r="AB65" s="206">
        <v>0</v>
      </c>
      <c r="AC65" s="206">
        <v>0.75</v>
      </c>
      <c r="AD65" s="206">
        <v>8.9</v>
      </c>
      <c r="AE65" s="206">
        <v>0</v>
      </c>
      <c r="AF65" s="206">
        <v>0</v>
      </c>
      <c r="AG65" s="206">
        <v>30.85</v>
      </c>
      <c r="AH65" s="206">
        <v>0</v>
      </c>
      <c r="AI65" s="206">
        <v>35.67</v>
      </c>
      <c r="AJ65" s="206">
        <v>0</v>
      </c>
      <c r="AK65" s="206">
        <v>12.13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1.63</v>
      </c>
      <c r="E66" s="206">
        <v>0</v>
      </c>
      <c r="F66" s="206">
        <v>0</v>
      </c>
      <c r="G66" s="206">
        <v>6.75</v>
      </c>
      <c r="H66" s="206">
        <v>0</v>
      </c>
      <c r="I66" s="206">
        <v>29.31</v>
      </c>
      <c r="J66" s="206">
        <v>0.34</v>
      </c>
      <c r="K66" s="206">
        <v>0.28999999999999998</v>
      </c>
      <c r="L66" s="206">
        <v>148.30000000000001</v>
      </c>
      <c r="M66" s="206">
        <v>1.1599999999999999</v>
      </c>
      <c r="N66" s="206">
        <v>1.5</v>
      </c>
      <c r="O66" s="206">
        <v>0</v>
      </c>
      <c r="P66" s="206">
        <v>1.58</v>
      </c>
      <c r="Q66" s="206">
        <v>0.28000000000000003</v>
      </c>
      <c r="R66" s="206">
        <v>0.53</v>
      </c>
      <c r="S66" s="206">
        <v>0.33</v>
      </c>
      <c r="T66" s="206">
        <v>0.56000000000000005</v>
      </c>
      <c r="U66" s="206">
        <v>0.9</v>
      </c>
      <c r="V66" s="206">
        <v>0.23</v>
      </c>
      <c r="W66" s="206">
        <v>0.8</v>
      </c>
      <c r="X66" s="206">
        <v>1.89</v>
      </c>
      <c r="Y66" s="206">
        <v>0</v>
      </c>
      <c r="Z66" s="206">
        <v>2.88</v>
      </c>
      <c r="AA66" s="206">
        <v>1.02</v>
      </c>
      <c r="AB66" s="206">
        <v>0</v>
      </c>
      <c r="AC66" s="206">
        <v>0.75</v>
      </c>
      <c r="AD66" s="206">
        <v>8.9</v>
      </c>
      <c r="AE66" s="206">
        <v>0</v>
      </c>
      <c r="AF66" s="206">
        <v>0</v>
      </c>
      <c r="AG66" s="206">
        <v>30.85</v>
      </c>
      <c r="AH66" s="206">
        <v>0</v>
      </c>
      <c r="AI66" s="206">
        <v>35.67</v>
      </c>
      <c r="AJ66" s="206">
        <v>0</v>
      </c>
      <c r="AK66" s="206">
        <v>12.13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1.63</v>
      </c>
      <c r="E67" s="206">
        <v>0</v>
      </c>
      <c r="F67" s="206">
        <v>0</v>
      </c>
      <c r="G67" s="206">
        <v>6.75</v>
      </c>
      <c r="H67" s="206">
        <v>0</v>
      </c>
      <c r="I67" s="206">
        <v>29.31</v>
      </c>
      <c r="J67" s="206">
        <v>0.34</v>
      </c>
      <c r="K67" s="206">
        <v>1.45</v>
      </c>
      <c r="L67" s="206">
        <v>100.39</v>
      </c>
      <c r="M67" s="206">
        <v>1.1599999999999999</v>
      </c>
      <c r="N67" s="206">
        <v>1.5</v>
      </c>
      <c r="O67" s="206">
        <v>0</v>
      </c>
      <c r="P67" s="206">
        <v>1.58</v>
      </c>
      <c r="Q67" s="206">
        <v>0.28000000000000003</v>
      </c>
      <c r="R67" s="206">
        <v>0.54</v>
      </c>
      <c r="S67" s="206">
        <v>0.71</v>
      </c>
      <c r="T67" s="206">
        <v>0.56000000000000005</v>
      </c>
      <c r="U67" s="206">
        <v>0.9</v>
      </c>
      <c r="V67" s="206">
        <v>0.23</v>
      </c>
      <c r="W67" s="206">
        <v>0.86</v>
      </c>
      <c r="X67" s="206">
        <v>16.059999999999999</v>
      </c>
      <c r="Y67" s="206">
        <v>0</v>
      </c>
      <c r="Z67" s="206">
        <v>1.55</v>
      </c>
      <c r="AA67" s="206">
        <v>1.02</v>
      </c>
      <c r="AB67" s="206">
        <v>0</v>
      </c>
      <c r="AC67" s="206">
        <v>0.75</v>
      </c>
      <c r="AD67" s="206">
        <v>8.9</v>
      </c>
      <c r="AE67" s="206">
        <v>0</v>
      </c>
      <c r="AF67" s="206">
        <v>0</v>
      </c>
      <c r="AG67" s="206">
        <v>30.85</v>
      </c>
      <c r="AH67" s="206">
        <v>0</v>
      </c>
      <c r="AI67" s="206">
        <v>35.67</v>
      </c>
      <c r="AJ67" s="206">
        <v>0</v>
      </c>
      <c r="AK67" s="206">
        <v>13.68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1.63</v>
      </c>
      <c r="E68" s="206">
        <v>0</v>
      </c>
      <c r="F68" s="206">
        <v>0</v>
      </c>
      <c r="G68" s="206">
        <v>6.75</v>
      </c>
      <c r="H68" s="206">
        <v>0</v>
      </c>
      <c r="I68" s="206">
        <v>29.31</v>
      </c>
      <c r="J68" s="206">
        <v>0.34</v>
      </c>
      <c r="K68" s="206">
        <v>1.83</v>
      </c>
      <c r="L68" s="206">
        <v>52.48</v>
      </c>
      <c r="M68" s="206">
        <v>1.1599999999999999</v>
      </c>
      <c r="N68" s="206">
        <v>1.5</v>
      </c>
      <c r="O68" s="206">
        <v>0</v>
      </c>
      <c r="P68" s="206">
        <v>1.58</v>
      </c>
      <c r="Q68" s="206">
        <v>0.28000000000000003</v>
      </c>
      <c r="R68" s="206">
        <v>0.53</v>
      </c>
      <c r="S68" s="206">
        <v>0.33</v>
      </c>
      <c r="T68" s="206">
        <v>0.56000000000000005</v>
      </c>
      <c r="U68" s="206">
        <v>0.9</v>
      </c>
      <c r="V68" s="206">
        <v>0.23</v>
      </c>
      <c r="W68" s="206">
        <v>0.86</v>
      </c>
      <c r="X68" s="206">
        <v>16.059999999999999</v>
      </c>
      <c r="Y68" s="206">
        <v>0</v>
      </c>
      <c r="Z68" s="206">
        <v>1.55</v>
      </c>
      <c r="AA68" s="206">
        <v>1.02</v>
      </c>
      <c r="AB68" s="206">
        <v>0</v>
      </c>
      <c r="AC68" s="206">
        <v>0.75</v>
      </c>
      <c r="AD68" s="206">
        <v>8.9</v>
      </c>
      <c r="AE68" s="206">
        <v>0</v>
      </c>
      <c r="AF68" s="206">
        <v>0</v>
      </c>
      <c r="AG68" s="206">
        <v>30.85</v>
      </c>
      <c r="AH68" s="206">
        <v>0</v>
      </c>
      <c r="AI68" s="206">
        <v>35.67</v>
      </c>
      <c r="AJ68" s="206">
        <v>0</v>
      </c>
      <c r="AK68" s="206">
        <v>19.600000000000001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1.63</v>
      </c>
      <c r="E69" s="206">
        <v>0</v>
      </c>
      <c r="F69" s="206">
        <v>0</v>
      </c>
      <c r="G69" s="206">
        <v>6.75</v>
      </c>
      <c r="H69" s="206">
        <v>0</v>
      </c>
      <c r="I69" s="206">
        <v>29.31</v>
      </c>
      <c r="J69" s="206">
        <v>0.34</v>
      </c>
      <c r="K69" s="206">
        <v>1.64</v>
      </c>
      <c r="L69" s="206">
        <v>24.23</v>
      </c>
      <c r="M69" s="206">
        <v>1.1599999999999999</v>
      </c>
      <c r="N69" s="206">
        <v>1.5</v>
      </c>
      <c r="O69" s="206">
        <v>0</v>
      </c>
      <c r="P69" s="206">
        <v>1.58</v>
      </c>
      <c r="Q69" s="206">
        <v>0.28000000000000003</v>
      </c>
      <c r="R69" s="206">
        <v>0.53</v>
      </c>
      <c r="S69" s="206">
        <v>0.33</v>
      </c>
      <c r="T69" s="206">
        <v>0.56000000000000005</v>
      </c>
      <c r="U69" s="206">
        <v>0.9</v>
      </c>
      <c r="V69" s="206">
        <v>0.23</v>
      </c>
      <c r="W69" s="206">
        <v>3.9</v>
      </c>
      <c r="X69" s="206">
        <v>16.059999999999999</v>
      </c>
      <c r="Y69" s="206">
        <v>0</v>
      </c>
      <c r="Z69" s="206">
        <v>1.55</v>
      </c>
      <c r="AA69" s="206">
        <v>1.02</v>
      </c>
      <c r="AB69" s="206">
        <v>0</v>
      </c>
      <c r="AC69" s="206">
        <v>0.75</v>
      </c>
      <c r="AD69" s="206">
        <v>8.9</v>
      </c>
      <c r="AE69" s="206">
        <v>0</v>
      </c>
      <c r="AF69" s="206">
        <v>0</v>
      </c>
      <c r="AG69" s="206">
        <v>30.85</v>
      </c>
      <c r="AH69" s="206">
        <v>0</v>
      </c>
      <c r="AI69" s="206">
        <v>35.67</v>
      </c>
      <c r="AJ69" s="206">
        <v>0</v>
      </c>
      <c r="AK69" s="206">
        <v>19.600000000000001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1.63</v>
      </c>
      <c r="E70" s="206">
        <v>0</v>
      </c>
      <c r="F70" s="206">
        <v>0</v>
      </c>
      <c r="G70" s="206">
        <v>6.75</v>
      </c>
      <c r="H70" s="206">
        <v>0</v>
      </c>
      <c r="I70" s="206">
        <v>29.31</v>
      </c>
      <c r="J70" s="206">
        <v>0.34</v>
      </c>
      <c r="K70" s="206">
        <v>0.45</v>
      </c>
      <c r="L70" s="206">
        <v>24.23</v>
      </c>
      <c r="M70" s="206">
        <v>1.1599999999999999</v>
      </c>
      <c r="N70" s="206">
        <v>1.5</v>
      </c>
      <c r="O70" s="206">
        <v>0</v>
      </c>
      <c r="P70" s="206">
        <v>1.58</v>
      </c>
      <c r="Q70" s="206">
        <v>0.28000000000000003</v>
      </c>
      <c r="R70" s="206">
        <v>0.53</v>
      </c>
      <c r="S70" s="206">
        <v>0.33</v>
      </c>
      <c r="T70" s="206">
        <v>0.56000000000000005</v>
      </c>
      <c r="U70" s="206">
        <v>0.9</v>
      </c>
      <c r="V70" s="206">
        <v>0.23</v>
      </c>
      <c r="W70" s="206">
        <v>3.9</v>
      </c>
      <c r="X70" s="206">
        <v>16.059999999999999</v>
      </c>
      <c r="Y70" s="206">
        <v>0</v>
      </c>
      <c r="Z70" s="206">
        <v>1.55</v>
      </c>
      <c r="AA70" s="206">
        <v>1.02</v>
      </c>
      <c r="AB70" s="206">
        <v>0</v>
      </c>
      <c r="AC70" s="206">
        <v>0.75</v>
      </c>
      <c r="AD70" s="206">
        <v>8.9</v>
      </c>
      <c r="AE70" s="206">
        <v>0</v>
      </c>
      <c r="AF70" s="206">
        <v>0</v>
      </c>
      <c r="AG70" s="206">
        <v>30.85</v>
      </c>
      <c r="AH70" s="206">
        <v>0</v>
      </c>
      <c r="AI70" s="206">
        <v>35.67</v>
      </c>
      <c r="AJ70" s="206">
        <v>0</v>
      </c>
      <c r="AK70" s="206">
        <v>19.600000000000001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1.63</v>
      </c>
      <c r="E71" s="206">
        <v>0</v>
      </c>
      <c r="F71" s="206">
        <v>0</v>
      </c>
      <c r="G71" s="206">
        <v>6.75</v>
      </c>
      <c r="H71" s="206">
        <v>0</v>
      </c>
      <c r="I71" s="206">
        <v>29.31</v>
      </c>
      <c r="J71" s="206">
        <v>0.34</v>
      </c>
      <c r="K71" s="206">
        <v>0.39</v>
      </c>
      <c r="L71" s="206">
        <v>24.23</v>
      </c>
      <c r="M71" s="206">
        <v>1.1599999999999999</v>
      </c>
      <c r="N71" s="206">
        <v>1.5</v>
      </c>
      <c r="O71" s="206">
        <v>0</v>
      </c>
      <c r="P71" s="206">
        <v>1.58</v>
      </c>
      <c r="Q71" s="206">
        <v>0.28000000000000003</v>
      </c>
      <c r="R71" s="206">
        <v>0.53</v>
      </c>
      <c r="S71" s="206">
        <v>0.33</v>
      </c>
      <c r="T71" s="206">
        <v>0.56000000000000005</v>
      </c>
      <c r="U71" s="206">
        <v>0.9</v>
      </c>
      <c r="V71" s="206">
        <v>0.23</v>
      </c>
      <c r="W71" s="206">
        <v>2.89</v>
      </c>
      <c r="X71" s="206">
        <v>16.059999999999999</v>
      </c>
      <c r="Y71" s="206">
        <v>0</v>
      </c>
      <c r="Z71" s="206">
        <v>3.1</v>
      </c>
      <c r="AA71" s="206">
        <v>1.02</v>
      </c>
      <c r="AB71" s="206">
        <v>0</v>
      </c>
      <c r="AC71" s="206">
        <v>0.46</v>
      </c>
      <c r="AD71" s="206">
        <v>8.9</v>
      </c>
      <c r="AE71" s="206">
        <v>0</v>
      </c>
      <c r="AF71" s="206">
        <v>0</v>
      </c>
      <c r="AG71" s="206">
        <v>30.85</v>
      </c>
      <c r="AH71" s="206">
        <v>0</v>
      </c>
      <c r="AI71" s="206">
        <v>35.67</v>
      </c>
      <c r="AJ71" s="206">
        <v>0</v>
      </c>
      <c r="AK71" s="206">
        <v>19.600000000000001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1.63</v>
      </c>
      <c r="E72" s="206">
        <v>0</v>
      </c>
      <c r="F72" s="206">
        <v>0</v>
      </c>
      <c r="G72" s="206">
        <v>6.75</v>
      </c>
      <c r="H72" s="206">
        <v>0</v>
      </c>
      <c r="I72" s="206">
        <v>29.31</v>
      </c>
      <c r="J72" s="206">
        <v>0.34</v>
      </c>
      <c r="K72" s="206">
        <v>0.39</v>
      </c>
      <c r="L72" s="206">
        <v>24.22</v>
      </c>
      <c r="M72" s="206">
        <v>1.1599999999999999</v>
      </c>
      <c r="N72" s="206">
        <v>1.5</v>
      </c>
      <c r="O72" s="206">
        <v>0</v>
      </c>
      <c r="P72" s="206">
        <v>1.58</v>
      </c>
      <c r="Q72" s="206">
        <v>0.28000000000000003</v>
      </c>
      <c r="R72" s="206">
        <v>0.53</v>
      </c>
      <c r="S72" s="206">
        <v>0.33</v>
      </c>
      <c r="T72" s="206">
        <v>0.56000000000000005</v>
      </c>
      <c r="U72" s="206">
        <v>0.9</v>
      </c>
      <c r="V72" s="206">
        <v>0.23</v>
      </c>
      <c r="W72" s="206">
        <v>2.89</v>
      </c>
      <c r="X72" s="206">
        <v>16.059999999999999</v>
      </c>
      <c r="Y72" s="206">
        <v>0</v>
      </c>
      <c r="Z72" s="206">
        <v>3.1</v>
      </c>
      <c r="AA72" s="206">
        <v>1.02</v>
      </c>
      <c r="AB72" s="206">
        <v>0</v>
      </c>
      <c r="AC72" s="206">
        <v>0.46</v>
      </c>
      <c r="AD72" s="206">
        <v>8.9</v>
      </c>
      <c r="AE72" s="206">
        <v>0</v>
      </c>
      <c r="AF72" s="206">
        <v>0</v>
      </c>
      <c r="AG72" s="206">
        <v>30.85</v>
      </c>
      <c r="AH72" s="206">
        <v>0</v>
      </c>
      <c r="AI72" s="206">
        <v>35.67</v>
      </c>
      <c r="AJ72" s="206">
        <v>0</v>
      </c>
      <c r="AK72" s="206">
        <v>19.600000000000001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1.63</v>
      </c>
      <c r="E73" s="206">
        <v>0</v>
      </c>
      <c r="F73" s="206">
        <v>0</v>
      </c>
      <c r="G73" s="206">
        <v>6.75</v>
      </c>
      <c r="H73" s="206">
        <v>0</v>
      </c>
      <c r="I73" s="206">
        <v>29.31</v>
      </c>
      <c r="J73" s="206">
        <v>0.34</v>
      </c>
      <c r="K73" s="206">
        <v>0.39</v>
      </c>
      <c r="L73" s="206">
        <v>24.22</v>
      </c>
      <c r="M73" s="206">
        <v>1.1599999999999999</v>
      </c>
      <c r="N73" s="206">
        <v>1.5</v>
      </c>
      <c r="O73" s="206">
        <v>0</v>
      </c>
      <c r="P73" s="206">
        <v>1.58</v>
      </c>
      <c r="Q73" s="206">
        <v>0.28000000000000003</v>
      </c>
      <c r="R73" s="206">
        <v>0.53</v>
      </c>
      <c r="S73" s="206">
        <v>0.33</v>
      </c>
      <c r="T73" s="206">
        <v>0.56000000000000005</v>
      </c>
      <c r="U73" s="206">
        <v>0.9</v>
      </c>
      <c r="V73" s="206">
        <v>0.23</v>
      </c>
      <c r="W73" s="206">
        <v>3.9</v>
      </c>
      <c r="X73" s="206">
        <v>16.059999999999999</v>
      </c>
      <c r="Y73" s="206">
        <v>0</v>
      </c>
      <c r="Z73" s="206">
        <v>3.1</v>
      </c>
      <c r="AA73" s="206">
        <v>1.02</v>
      </c>
      <c r="AB73" s="206">
        <v>0</v>
      </c>
      <c r="AC73" s="206">
        <v>0.46</v>
      </c>
      <c r="AD73" s="206">
        <v>8.9</v>
      </c>
      <c r="AE73" s="206">
        <v>0</v>
      </c>
      <c r="AF73" s="206">
        <v>0</v>
      </c>
      <c r="AG73" s="206">
        <v>30.85</v>
      </c>
      <c r="AH73" s="206">
        <v>0</v>
      </c>
      <c r="AI73" s="206">
        <v>35.67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1.63</v>
      </c>
      <c r="E74" s="206">
        <v>0</v>
      </c>
      <c r="F74" s="206">
        <v>0</v>
      </c>
      <c r="G74" s="206">
        <v>6.75</v>
      </c>
      <c r="H74" s="206">
        <v>0</v>
      </c>
      <c r="I74" s="206">
        <v>29.31</v>
      </c>
      <c r="J74" s="206">
        <v>0.34</v>
      </c>
      <c r="K74" s="206">
        <v>0.39</v>
      </c>
      <c r="L74" s="206">
        <v>24.22</v>
      </c>
      <c r="M74" s="206">
        <v>1.1599999999999999</v>
      </c>
      <c r="N74" s="206">
        <v>1.5</v>
      </c>
      <c r="O74" s="206">
        <v>0</v>
      </c>
      <c r="P74" s="206">
        <v>1.58</v>
      </c>
      <c r="Q74" s="206">
        <v>0.28000000000000003</v>
      </c>
      <c r="R74" s="206">
        <v>0.53</v>
      </c>
      <c r="S74" s="206">
        <v>0.33</v>
      </c>
      <c r="T74" s="206">
        <v>0.56000000000000005</v>
      </c>
      <c r="U74" s="206">
        <v>0.9</v>
      </c>
      <c r="V74" s="206">
        <v>0.23</v>
      </c>
      <c r="W74" s="206">
        <v>3.9</v>
      </c>
      <c r="X74" s="206">
        <v>16.059999999999999</v>
      </c>
      <c r="Y74" s="206">
        <v>0</v>
      </c>
      <c r="Z74" s="206">
        <v>3.1</v>
      </c>
      <c r="AA74" s="206">
        <v>1.02</v>
      </c>
      <c r="AB74" s="206">
        <v>0</v>
      </c>
      <c r="AC74" s="206">
        <v>0.46</v>
      </c>
      <c r="AD74" s="206">
        <v>8.9</v>
      </c>
      <c r="AE74" s="206">
        <v>0</v>
      </c>
      <c r="AF74" s="206">
        <v>0</v>
      </c>
      <c r="AG74" s="206">
        <v>30.85</v>
      </c>
      <c r="AH74" s="206">
        <v>0</v>
      </c>
      <c r="AI74" s="206">
        <v>35.67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1.63</v>
      </c>
      <c r="E75" s="206">
        <v>0</v>
      </c>
      <c r="F75" s="206">
        <v>0</v>
      </c>
      <c r="G75" s="206">
        <v>6.75</v>
      </c>
      <c r="H75" s="206">
        <v>0</v>
      </c>
      <c r="I75" s="206">
        <v>29.31</v>
      </c>
      <c r="J75" s="206">
        <v>0.34</v>
      </c>
      <c r="K75" s="206">
        <v>0.39</v>
      </c>
      <c r="L75" s="206">
        <v>24.22</v>
      </c>
      <c r="M75" s="206">
        <v>1.1599999999999999</v>
      </c>
      <c r="N75" s="206">
        <v>1.5</v>
      </c>
      <c r="O75" s="206">
        <v>0</v>
      </c>
      <c r="P75" s="206">
        <v>1.58</v>
      </c>
      <c r="Q75" s="206">
        <v>0.28000000000000003</v>
      </c>
      <c r="R75" s="206">
        <v>0.53</v>
      </c>
      <c r="S75" s="206">
        <v>0.33</v>
      </c>
      <c r="T75" s="206">
        <v>0.56000000000000005</v>
      </c>
      <c r="U75" s="206">
        <v>0.9</v>
      </c>
      <c r="V75" s="206">
        <v>0.23</v>
      </c>
      <c r="W75" s="206">
        <v>3.9</v>
      </c>
      <c r="X75" s="206">
        <v>16.059999999999999</v>
      </c>
      <c r="Y75" s="206">
        <v>0</v>
      </c>
      <c r="Z75" s="206">
        <v>3.1</v>
      </c>
      <c r="AA75" s="206">
        <v>1.02</v>
      </c>
      <c r="AB75" s="206">
        <v>0</v>
      </c>
      <c r="AC75" s="206">
        <v>0.46</v>
      </c>
      <c r="AD75" s="206">
        <v>8.9</v>
      </c>
      <c r="AE75" s="206">
        <v>0</v>
      </c>
      <c r="AF75" s="206">
        <v>0</v>
      </c>
      <c r="AG75" s="206">
        <v>30.85</v>
      </c>
      <c r="AH75" s="206">
        <v>0</v>
      </c>
      <c r="AI75" s="206">
        <v>35.67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1.63</v>
      </c>
      <c r="E76" s="206">
        <v>0</v>
      </c>
      <c r="F76" s="206">
        <v>0</v>
      </c>
      <c r="G76" s="206">
        <v>6.75</v>
      </c>
      <c r="H76" s="206">
        <v>0</v>
      </c>
      <c r="I76" s="206">
        <v>29.31</v>
      </c>
      <c r="J76" s="206">
        <v>0.34</v>
      </c>
      <c r="K76" s="206">
        <v>0.39</v>
      </c>
      <c r="L76" s="206">
        <v>24.22</v>
      </c>
      <c r="M76" s="206">
        <v>1.1599999999999999</v>
      </c>
      <c r="N76" s="206">
        <v>1.5</v>
      </c>
      <c r="O76" s="206">
        <v>0</v>
      </c>
      <c r="P76" s="206">
        <v>1.58</v>
      </c>
      <c r="Q76" s="206">
        <v>0.28000000000000003</v>
      </c>
      <c r="R76" s="206">
        <v>0.53</v>
      </c>
      <c r="S76" s="206">
        <v>0.33</v>
      </c>
      <c r="T76" s="206">
        <v>0.56000000000000005</v>
      </c>
      <c r="U76" s="206">
        <v>0.9</v>
      </c>
      <c r="V76" s="206">
        <v>0.23</v>
      </c>
      <c r="W76" s="206">
        <v>3.9</v>
      </c>
      <c r="X76" s="206">
        <v>16.059999999999999</v>
      </c>
      <c r="Y76" s="206">
        <v>0</v>
      </c>
      <c r="Z76" s="206">
        <v>3.1</v>
      </c>
      <c r="AA76" s="206">
        <v>1.02</v>
      </c>
      <c r="AB76" s="206">
        <v>0</v>
      </c>
      <c r="AC76" s="206">
        <v>0.46</v>
      </c>
      <c r="AD76" s="206">
        <v>8.9</v>
      </c>
      <c r="AE76" s="206">
        <v>0</v>
      </c>
      <c r="AF76" s="206">
        <v>0</v>
      </c>
      <c r="AG76" s="206">
        <v>30.85</v>
      </c>
      <c r="AH76" s="206">
        <v>0</v>
      </c>
      <c r="AI76" s="206">
        <v>35.67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1.63</v>
      </c>
      <c r="E77" s="206">
        <v>0</v>
      </c>
      <c r="F77" s="206">
        <v>0</v>
      </c>
      <c r="G77" s="206">
        <v>6.75</v>
      </c>
      <c r="H77" s="206">
        <v>0</v>
      </c>
      <c r="I77" s="206">
        <v>29.31</v>
      </c>
      <c r="J77" s="206">
        <v>0.34</v>
      </c>
      <c r="K77" s="206">
        <v>0.39</v>
      </c>
      <c r="L77" s="206">
        <v>24.22</v>
      </c>
      <c r="M77" s="206">
        <v>1.1599999999999999</v>
      </c>
      <c r="N77" s="206">
        <v>1.5</v>
      </c>
      <c r="O77" s="206">
        <v>0</v>
      </c>
      <c r="P77" s="206">
        <v>1.58</v>
      </c>
      <c r="Q77" s="206">
        <v>0.28000000000000003</v>
      </c>
      <c r="R77" s="206">
        <v>0.53</v>
      </c>
      <c r="S77" s="206">
        <v>0.33</v>
      </c>
      <c r="T77" s="206">
        <v>0.56000000000000005</v>
      </c>
      <c r="U77" s="206">
        <v>0.9</v>
      </c>
      <c r="V77" s="206">
        <v>0.23</v>
      </c>
      <c r="W77" s="206">
        <v>3.89</v>
      </c>
      <c r="X77" s="206">
        <v>16.059999999999999</v>
      </c>
      <c r="Y77" s="206">
        <v>0</v>
      </c>
      <c r="Z77" s="206">
        <v>3.1</v>
      </c>
      <c r="AA77" s="206">
        <v>1.02</v>
      </c>
      <c r="AB77" s="206">
        <v>0</v>
      </c>
      <c r="AC77" s="206">
        <v>0.46</v>
      </c>
      <c r="AD77" s="206">
        <v>8.9</v>
      </c>
      <c r="AE77" s="206">
        <v>0</v>
      </c>
      <c r="AF77" s="206">
        <v>0</v>
      </c>
      <c r="AG77" s="206">
        <v>30.85</v>
      </c>
      <c r="AH77" s="206">
        <v>0</v>
      </c>
      <c r="AI77" s="206">
        <v>35.67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1.63</v>
      </c>
      <c r="E78" s="206">
        <v>0</v>
      </c>
      <c r="F78" s="206">
        <v>0</v>
      </c>
      <c r="G78" s="206">
        <v>6.75</v>
      </c>
      <c r="H78" s="206">
        <v>0</v>
      </c>
      <c r="I78" s="206">
        <v>29.31</v>
      </c>
      <c r="J78" s="206">
        <v>0.34</v>
      </c>
      <c r="K78" s="206">
        <v>0.39</v>
      </c>
      <c r="L78" s="206">
        <v>24.22</v>
      </c>
      <c r="M78" s="206">
        <v>1.1599999999999999</v>
      </c>
      <c r="N78" s="206">
        <v>1.5</v>
      </c>
      <c r="O78" s="206">
        <v>0</v>
      </c>
      <c r="P78" s="206">
        <v>1.58</v>
      </c>
      <c r="Q78" s="206">
        <v>0.28000000000000003</v>
      </c>
      <c r="R78" s="206">
        <v>0.53</v>
      </c>
      <c r="S78" s="206">
        <v>0.33</v>
      </c>
      <c r="T78" s="206">
        <v>0.56000000000000005</v>
      </c>
      <c r="U78" s="206">
        <v>0.9</v>
      </c>
      <c r="V78" s="206">
        <v>0.23</v>
      </c>
      <c r="W78" s="206">
        <v>3.89</v>
      </c>
      <c r="X78" s="206">
        <v>16.059999999999999</v>
      </c>
      <c r="Y78" s="206">
        <v>0</v>
      </c>
      <c r="Z78" s="206">
        <v>3.1</v>
      </c>
      <c r="AA78" s="206">
        <v>1.02</v>
      </c>
      <c r="AB78" s="206">
        <v>0</v>
      </c>
      <c r="AC78" s="206">
        <v>0.46</v>
      </c>
      <c r="AD78" s="206">
        <v>8.9</v>
      </c>
      <c r="AE78" s="206">
        <v>0</v>
      </c>
      <c r="AF78" s="206">
        <v>0</v>
      </c>
      <c r="AG78" s="206">
        <v>30.85</v>
      </c>
      <c r="AH78" s="206">
        <v>0</v>
      </c>
      <c r="AI78" s="206">
        <v>35.67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1.63</v>
      </c>
      <c r="E79" s="206">
        <v>0</v>
      </c>
      <c r="F79" s="206">
        <v>0</v>
      </c>
      <c r="G79" s="206">
        <v>6.75</v>
      </c>
      <c r="H79" s="206">
        <v>0</v>
      </c>
      <c r="I79" s="206">
        <v>29.31</v>
      </c>
      <c r="J79" s="206">
        <v>0.34</v>
      </c>
      <c r="K79" s="206">
        <v>0.39</v>
      </c>
      <c r="L79" s="206">
        <v>24.22</v>
      </c>
      <c r="M79" s="206">
        <v>1.1599999999999999</v>
      </c>
      <c r="N79" s="206">
        <v>1.5</v>
      </c>
      <c r="O79" s="206">
        <v>0</v>
      </c>
      <c r="P79" s="206">
        <v>1.58</v>
      </c>
      <c r="Q79" s="206">
        <v>0.28000000000000003</v>
      </c>
      <c r="R79" s="206">
        <v>0.53</v>
      </c>
      <c r="S79" s="206">
        <v>0.33</v>
      </c>
      <c r="T79" s="206">
        <v>0.56000000000000005</v>
      </c>
      <c r="U79" s="206">
        <v>0.9</v>
      </c>
      <c r="V79" s="206">
        <v>0.23</v>
      </c>
      <c r="W79" s="206">
        <v>3.89</v>
      </c>
      <c r="X79" s="206">
        <v>16.059999999999999</v>
      </c>
      <c r="Y79" s="206">
        <v>0</v>
      </c>
      <c r="Z79" s="206">
        <v>3.1</v>
      </c>
      <c r="AA79" s="206">
        <v>1.02</v>
      </c>
      <c r="AB79" s="206">
        <v>0</v>
      </c>
      <c r="AC79" s="206">
        <v>0.46</v>
      </c>
      <c r="AD79" s="206">
        <v>8.9</v>
      </c>
      <c r="AE79" s="206">
        <v>0</v>
      </c>
      <c r="AF79" s="206">
        <v>0</v>
      </c>
      <c r="AG79" s="206">
        <v>30.85</v>
      </c>
      <c r="AH79" s="206">
        <v>0</v>
      </c>
      <c r="AI79" s="206">
        <v>35.67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1.63</v>
      </c>
      <c r="E80" s="206">
        <v>0</v>
      </c>
      <c r="F80" s="206">
        <v>0</v>
      </c>
      <c r="G80" s="206">
        <v>6.75</v>
      </c>
      <c r="H80" s="206">
        <v>0</v>
      </c>
      <c r="I80" s="206">
        <v>29.31</v>
      </c>
      <c r="J80" s="206">
        <v>0.34</v>
      </c>
      <c r="K80" s="206">
        <v>0.39</v>
      </c>
      <c r="L80" s="206">
        <v>24.22</v>
      </c>
      <c r="M80" s="206">
        <v>1.1599999999999999</v>
      </c>
      <c r="N80" s="206">
        <v>1.5</v>
      </c>
      <c r="O80" s="206">
        <v>0</v>
      </c>
      <c r="P80" s="206">
        <v>1.58</v>
      </c>
      <c r="Q80" s="206">
        <v>0.28000000000000003</v>
      </c>
      <c r="R80" s="206">
        <v>0.53</v>
      </c>
      <c r="S80" s="206">
        <v>0.33</v>
      </c>
      <c r="T80" s="206">
        <v>0.56000000000000005</v>
      </c>
      <c r="U80" s="206">
        <v>0.9</v>
      </c>
      <c r="V80" s="206">
        <v>0.23</v>
      </c>
      <c r="W80" s="206">
        <v>3.89</v>
      </c>
      <c r="X80" s="206">
        <v>16.059999999999999</v>
      </c>
      <c r="Y80" s="206">
        <v>0</v>
      </c>
      <c r="Z80" s="206">
        <v>3.1</v>
      </c>
      <c r="AA80" s="206">
        <v>1.02</v>
      </c>
      <c r="AB80" s="206">
        <v>0</v>
      </c>
      <c r="AC80" s="206">
        <v>0.46</v>
      </c>
      <c r="AD80" s="206">
        <v>8.9</v>
      </c>
      <c r="AE80" s="206">
        <v>0</v>
      </c>
      <c r="AF80" s="206">
        <v>0</v>
      </c>
      <c r="AG80" s="206">
        <v>30.85</v>
      </c>
      <c r="AH80" s="206">
        <v>0</v>
      </c>
      <c r="AI80" s="206">
        <v>35.67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1.63</v>
      </c>
      <c r="E81" s="206">
        <v>0</v>
      </c>
      <c r="F81" s="206">
        <v>0</v>
      </c>
      <c r="G81" s="206">
        <v>6.75</v>
      </c>
      <c r="H81" s="206">
        <v>0</v>
      </c>
      <c r="I81" s="206">
        <v>29.31</v>
      </c>
      <c r="J81" s="206">
        <v>0.34</v>
      </c>
      <c r="K81" s="206">
        <v>0.39</v>
      </c>
      <c r="L81" s="206">
        <v>24.22</v>
      </c>
      <c r="M81" s="206">
        <v>1.1599999999999999</v>
      </c>
      <c r="N81" s="206">
        <v>1.5</v>
      </c>
      <c r="O81" s="206">
        <v>0</v>
      </c>
      <c r="P81" s="206">
        <v>1.58</v>
      </c>
      <c r="Q81" s="206">
        <v>0.28000000000000003</v>
      </c>
      <c r="R81" s="206">
        <v>0.53</v>
      </c>
      <c r="S81" s="206">
        <v>0.33</v>
      </c>
      <c r="T81" s="206">
        <v>0.56000000000000005</v>
      </c>
      <c r="U81" s="206">
        <v>0.9</v>
      </c>
      <c r="V81" s="206">
        <v>0.23</v>
      </c>
      <c r="W81" s="206">
        <v>3.92</v>
      </c>
      <c r="X81" s="206">
        <v>16.059999999999999</v>
      </c>
      <c r="Y81" s="206">
        <v>0</v>
      </c>
      <c r="Z81" s="206">
        <v>3.1</v>
      </c>
      <c r="AA81" s="206">
        <v>1.02</v>
      </c>
      <c r="AB81" s="206">
        <v>0</v>
      </c>
      <c r="AC81" s="206">
        <v>0.46</v>
      </c>
      <c r="AD81" s="206">
        <v>8.9</v>
      </c>
      <c r="AE81" s="206">
        <v>0</v>
      </c>
      <c r="AF81" s="206">
        <v>0</v>
      </c>
      <c r="AG81" s="206">
        <v>30.85</v>
      </c>
      <c r="AH81" s="206">
        <v>0</v>
      </c>
      <c r="AI81" s="206">
        <v>35.67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1.63</v>
      </c>
      <c r="E82" s="206">
        <v>0</v>
      </c>
      <c r="F82" s="206">
        <v>0</v>
      </c>
      <c r="G82" s="206">
        <v>6.75</v>
      </c>
      <c r="H82" s="206">
        <v>0</v>
      </c>
      <c r="I82" s="206">
        <v>29.31</v>
      </c>
      <c r="J82" s="206">
        <v>0.34</v>
      </c>
      <c r="K82" s="206">
        <v>0.39</v>
      </c>
      <c r="L82" s="206">
        <v>24.22</v>
      </c>
      <c r="M82" s="206">
        <v>1.1599999999999999</v>
      </c>
      <c r="N82" s="206">
        <v>1.5</v>
      </c>
      <c r="O82" s="206">
        <v>0</v>
      </c>
      <c r="P82" s="206">
        <v>1.58</v>
      </c>
      <c r="Q82" s="206">
        <v>0.28000000000000003</v>
      </c>
      <c r="R82" s="206">
        <v>0.53</v>
      </c>
      <c r="S82" s="206">
        <v>0.33</v>
      </c>
      <c r="T82" s="206">
        <v>0.56000000000000005</v>
      </c>
      <c r="U82" s="206">
        <v>0.9</v>
      </c>
      <c r="V82" s="206">
        <v>0.23</v>
      </c>
      <c r="W82" s="206">
        <v>3.9</v>
      </c>
      <c r="X82" s="206">
        <v>16.059999999999999</v>
      </c>
      <c r="Y82" s="206">
        <v>0</v>
      </c>
      <c r="Z82" s="206">
        <v>3.1</v>
      </c>
      <c r="AA82" s="206">
        <v>1.02</v>
      </c>
      <c r="AB82" s="206">
        <v>0</v>
      </c>
      <c r="AC82" s="206">
        <v>0.46</v>
      </c>
      <c r="AD82" s="206">
        <v>8.9</v>
      </c>
      <c r="AE82" s="206">
        <v>0</v>
      </c>
      <c r="AF82" s="206">
        <v>0</v>
      </c>
      <c r="AG82" s="206">
        <v>30.85</v>
      </c>
      <c r="AH82" s="206">
        <v>0</v>
      </c>
      <c r="AI82" s="206">
        <v>35.67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1.63</v>
      </c>
      <c r="E83" s="206">
        <v>0</v>
      </c>
      <c r="F83" s="206">
        <v>0</v>
      </c>
      <c r="G83" s="206">
        <v>6.75</v>
      </c>
      <c r="H83" s="206">
        <v>0</v>
      </c>
      <c r="I83" s="206">
        <v>29.65</v>
      </c>
      <c r="J83" s="206">
        <v>0.34</v>
      </c>
      <c r="K83" s="206">
        <v>0.39</v>
      </c>
      <c r="L83" s="206">
        <v>24.22</v>
      </c>
      <c r="M83" s="206">
        <v>1.1599999999999999</v>
      </c>
      <c r="N83" s="206">
        <v>1.5</v>
      </c>
      <c r="O83" s="206">
        <v>0</v>
      </c>
      <c r="P83" s="206">
        <v>1.58</v>
      </c>
      <c r="Q83" s="206">
        <v>0.28000000000000003</v>
      </c>
      <c r="R83" s="206">
        <v>0.53</v>
      </c>
      <c r="S83" s="206">
        <v>0.33</v>
      </c>
      <c r="T83" s="206">
        <v>0.56000000000000005</v>
      </c>
      <c r="U83" s="206">
        <v>0.9</v>
      </c>
      <c r="V83" s="206">
        <v>0.23</v>
      </c>
      <c r="W83" s="206">
        <v>3.9</v>
      </c>
      <c r="X83" s="206">
        <v>16.059999999999999</v>
      </c>
      <c r="Y83" s="206">
        <v>0</v>
      </c>
      <c r="Z83" s="206">
        <v>3.1</v>
      </c>
      <c r="AA83" s="206">
        <v>1.02</v>
      </c>
      <c r="AB83" s="206">
        <v>0</v>
      </c>
      <c r="AC83" s="206">
        <v>0.46</v>
      </c>
      <c r="AD83" s="206">
        <v>8.9</v>
      </c>
      <c r="AE83" s="206">
        <v>0</v>
      </c>
      <c r="AF83" s="206">
        <v>0</v>
      </c>
      <c r="AG83" s="206">
        <v>30.85</v>
      </c>
      <c r="AH83" s="206">
        <v>0</v>
      </c>
      <c r="AI83" s="206">
        <v>35.67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1.63</v>
      </c>
      <c r="E84" s="206">
        <v>0</v>
      </c>
      <c r="F84" s="206">
        <v>0</v>
      </c>
      <c r="G84" s="206">
        <v>6.75</v>
      </c>
      <c r="H84" s="206">
        <v>0</v>
      </c>
      <c r="I84" s="206">
        <v>29.65</v>
      </c>
      <c r="J84" s="206">
        <v>0.34</v>
      </c>
      <c r="K84" s="206">
        <v>0.39</v>
      </c>
      <c r="L84" s="206">
        <v>24.22</v>
      </c>
      <c r="M84" s="206">
        <v>1.1599999999999999</v>
      </c>
      <c r="N84" s="206">
        <v>1.5</v>
      </c>
      <c r="O84" s="206">
        <v>0</v>
      </c>
      <c r="P84" s="206">
        <v>1.58</v>
      </c>
      <c r="Q84" s="206">
        <v>0.28000000000000003</v>
      </c>
      <c r="R84" s="206">
        <v>0.53</v>
      </c>
      <c r="S84" s="206">
        <v>0.33</v>
      </c>
      <c r="T84" s="206">
        <v>0.56000000000000005</v>
      </c>
      <c r="U84" s="206">
        <v>0.9</v>
      </c>
      <c r="V84" s="206">
        <v>0.23</v>
      </c>
      <c r="W84" s="206">
        <v>3.9</v>
      </c>
      <c r="X84" s="206">
        <v>16.059999999999999</v>
      </c>
      <c r="Y84" s="206">
        <v>0</v>
      </c>
      <c r="Z84" s="206">
        <v>3.1</v>
      </c>
      <c r="AA84" s="206">
        <v>1.02</v>
      </c>
      <c r="AB84" s="206">
        <v>0</v>
      </c>
      <c r="AC84" s="206">
        <v>0.46</v>
      </c>
      <c r="AD84" s="206">
        <v>8.9</v>
      </c>
      <c r="AE84" s="206">
        <v>0</v>
      </c>
      <c r="AF84" s="206">
        <v>0</v>
      </c>
      <c r="AG84" s="206">
        <v>30.85</v>
      </c>
      <c r="AH84" s="206">
        <v>0</v>
      </c>
      <c r="AI84" s="206">
        <v>35.67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1.63</v>
      </c>
      <c r="E85" s="206">
        <v>0</v>
      </c>
      <c r="F85" s="206">
        <v>0</v>
      </c>
      <c r="G85" s="206">
        <v>6.75</v>
      </c>
      <c r="H85" s="206">
        <v>0</v>
      </c>
      <c r="I85" s="206">
        <v>29.65</v>
      </c>
      <c r="J85" s="206">
        <v>0.34</v>
      </c>
      <c r="K85" s="206">
        <v>0.39</v>
      </c>
      <c r="L85" s="206">
        <v>24.22</v>
      </c>
      <c r="M85" s="206">
        <v>1.1599999999999999</v>
      </c>
      <c r="N85" s="206">
        <v>1.5</v>
      </c>
      <c r="O85" s="206">
        <v>0</v>
      </c>
      <c r="P85" s="206">
        <v>1.58</v>
      </c>
      <c r="Q85" s="206">
        <v>0.28000000000000003</v>
      </c>
      <c r="R85" s="206">
        <v>0.53</v>
      </c>
      <c r="S85" s="206">
        <v>0.33</v>
      </c>
      <c r="T85" s="206">
        <v>0.56000000000000005</v>
      </c>
      <c r="U85" s="206">
        <v>0.9</v>
      </c>
      <c r="V85" s="206">
        <v>0.23</v>
      </c>
      <c r="W85" s="206">
        <v>0.77</v>
      </c>
      <c r="X85" s="206">
        <v>1.89</v>
      </c>
      <c r="Y85" s="206">
        <v>0</v>
      </c>
      <c r="Z85" s="206">
        <v>3.1</v>
      </c>
      <c r="AA85" s="206">
        <v>1.02</v>
      </c>
      <c r="AB85" s="206">
        <v>0</v>
      </c>
      <c r="AC85" s="206">
        <v>0.46</v>
      </c>
      <c r="AD85" s="206">
        <v>8.9</v>
      </c>
      <c r="AE85" s="206">
        <v>0</v>
      </c>
      <c r="AF85" s="206">
        <v>0</v>
      </c>
      <c r="AG85" s="206">
        <v>30.85</v>
      </c>
      <c r="AH85" s="206">
        <v>0</v>
      </c>
      <c r="AI85" s="206">
        <v>35.67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1.63</v>
      </c>
      <c r="E86" s="206">
        <v>0</v>
      </c>
      <c r="F86" s="206">
        <v>0</v>
      </c>
      <c r="G86" s="206">
        <v>6.75</v>
      </c>
      <c r="H86" s="206">
        <v>0</v>
      </c>
      <c r="I86" s="206">
        <v>29.65</v>
      </c>
      <c r="J86" s="206">
        <v>0.34</v>
      </c>
      <c r="K86" s="206">
        <v>0.39</v>
      </c>
      <c r="L86" s="206">
        <v>24.22</v>
      </c>
      <c r="M86" s="206">
        <v>1.1599999999999999</v>
      </c>
      <c r="N86" s="206">
        <v>1.5</v>
      </c>
      <c r="O86" s="206">
        <v>0</v>
      </c>
      <c r="P86" s="206">
        <v>1.58</v>
      </c>
      <c r="Q86" s="206">
        <v>0.28000000000000003</v>
      </c>
      <c r="R86" s="206">
        <v>0.53</v>
      </c>
      <c r="S86" s="206">
        <v>0.33</v>
      </c>
      <c r="T86" s="206">
        <v>0.56000000000000005</v>
      </c>
      <c r="U86" s="206">
        <v>0.9</v>
      </c>
      <c r="V86" s="206">
        <v>0.23</v>
      </c>
      <c r="W86" s="206">
        <v>0.77</v>
      </c>
      <c r="X86" s="206">
        <v>1.89</v>
      </c>
      <c r="Y86" s="206">
        <v>0</v>
      </c>
      <c r="Z86" s="206">
        <v>3.1</v>
      </c>
      <c r="AA86" s="206">
        <v>1.02</v>
      </c>
      <c r="AB86" s="206">
        <v>0</v>
      </c>
      <c r="AC86" s="206">
        <v>0.46</v>
      </c>
      <c r="AD86" s="206">
        <v>8.9</v>
      </c>
      <c r="AE86" s="206">
        <v>0</v>
      </c>
      <c r="AF86" s="206">
        <v>0</v>
      </c>
      <c r="AG86" s="206">
        <v>30.85</v>
      </c>
      <c r="AH86" s="206">
        <v>0</v>
      </c>
      <c r="AI86" s="206">
        <v>35.67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1.63</v>
      </c>
      <c r="E87" s="206">
        <v>0</v>
      </c>
      <c r="F87" s="206">
        <v>0</v>
      </c>
      <c r="G87" s="206">
        <v>6.75</v>
      </c>
      <c r="H87" s="206">
        <v>0</v>
      </c>
      <c r="I87" s="206">
        <v>29.65</v>
      </c>
      <c r="J87" s="206">
        <v>0.34</v>
      </c>
      <c r="K87" s="206">
        <v>0.39</v>
      </c>
      <c r="L87" s="206">
        <v>24.23</v>
      </c>
      <c r="M87" s="206">
        <v>1.1599999999999999</v>
      </c>
      <c r="N87" s="206">
        <v>1.5</v>
      </c>
      <c r="O87" s="206">
        <v>0</v>
      </c>
      <c r="P87" s="206">
        <v>1.58</v>
      </c>
      <c r="Q87" s="206">
        <v>0.28000000000000003</v>
      </c>
      <c r="R87" s="206">
        <v>0.53</v>
      </c>
      <c r="S87" s="206">
        <v>0.33</v>
      </c>
      <c r="T87" s="206">
        <v>0.56000000000000005</v>
      </c>
      <c r="U87" s="206">
        <v>0.9</v>
      </c>
      <c r="V87" s="206">
        <v>0.23</v>
      </c>
      <c r="W87" s="206">
        <v>0.77</v>
      </c>
      <c r="X87" s="206">
        <v>1.89</v>
      </c>
      <c r="Y87" s="206">
        <v>0</v>
      </c>
      <c r="Z87" s="206">
        <v>3.61</v>
      </c>
      <c r="AA87" s="206">
        <v>1.02</v>
      </c>
      <c r="AB87" s="206">
        <v>0</v>
      </c>
      <c r="AC87" s="206">
        <v>0.46</v>
      </c>
      <c r="AD87" s="206">
        <v>8.9</v>
      </c>
      <c r="AE87" s="206">
        <v>0</v>
      </c>
      <c r="AF87" s="206">
        <v>0</v>
      </c>
      <c r="AG87" s="206">
        <v>30.85</v>
      </c>
      <c r="AH87" s="206">
        <v>0</v>
      </c>
      <c r="AI87" s="206">
        <v>35.67</v>
      </c>
      <c r="AJ87" s="206">
        <v>0</v>
      </c>
      <c r="AK87" s="206">
        <v>12.13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1.63</v>
      </c>
      <c r="E88" s="206">
        <v>0</v>
      </c>
      <c r="F88" s="206">
        <v>0</v>
      </c>
      <c r="G88" s="206">
        <v>6.75</v>
      </c>
      <c r="H88" s="206">
        <v>0</v>
      </c>
      <c r="I88" s="206">
        <v>29.65</v>
      </c>
      <c r="J88" s="206">
        <v>0.34</v>
      </c>
      <c r="K88" s="206">
        <v>0.39</v>
      </c>
      <c r="L88" s="206">
        <v>119.56</v>
      </c>
      <c r="M88" s="206">
        <v>1.1599999999999999</v>
      </c>
      <c r="N88" s="206">
        <v>1.5</v>
      </c>
      <c r="O88" s="206">
        <v>0</v>
      </c>
      <c r="P88" s="206">
        <v>1.58</v>
      </c>
      <c r="Q88" s="206">
        <v>0.28000000000000003</v>
      </c>
      <c r="R88" s="206">
        <v>0.53</v>
      </c>
      <c r="S88" s="206">
        <v>0.33</v>
      </c>
      <c r="T88" s="206">
        <v>0.56000000000000005</v>
      </c>
      <c r="U88" s="206">
        <v>0.9</v>
      </c>
      <c r="V88" s="206">
        <v>0.23</v>
      </c>
      <c r="W88" s="206">
        <v>0.77</v>
      </c>
      <c r="X88" s="206">
        <v>1.89</v>
      </c>
      <c r="Y88" s="206">
        <v>0</v>
      </c>
      <c r="Z88" s="206">
        <v>3.61</v>
      </c>
      <c r="AA88" s="206">
        <v>1.02</v>
      </c>
      <c r="AB88" s="206">
        <v>0</v>
      </c>
      <c r="AC88" s="206">
        <v>0.46</v>
      </c>
      <c r="AD88" s="206">
        <v>8.9</v>
      </c>
      <c r="AE88" s="206">
        <v>0</v>
      </c>
      <c r="AF88" s="206">
        <v>0</v>
      </c>
      <c r="AG88" s="206">
        <v>30.85</v>
      </c>
      <c r="AH88" s="206">
        <v>0</v>
      </c>
      <c r="AI88" s="206">
        <v>35.67</v>
      </c>
      <c r="AJ88" s="206">
        <v>0</v>
      </c>
      <c r="AK88" s="206">
        <v>12.13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1.63</v>
      </c>
      <c r="E89" s="206">
        <v>0</v>
      </c>
      <c r="F89" s="206">
        <v>0</v>
      </c>
      <c r="G89" s="206">
        <v>6.75</v>
      </c>
      <c r="H89" s="206">
        <v>0</v>
      </c>
      <c r="I89" s="206">
        <v>29.65</v>
      </c>
      <c r="J89" s="206">
        <v>0.34</v>
      </c>
      <c r="K89" s="206">
        <v>7.43</v>
      </c>
      <c r="L89" s="206">
        <v>228.79</v>
      </c>
      <c r="M89" s="206">
        <v>1.1599999999999999</v>
      </c>
      <c r="N89" s="206">
        <v>1.5</v>
      </c>
      <c r="O89" s="206">
        <v>0</v>
      </c>
      <c r="P89" s="206">
        <v>1.58</v>
      </c>
      <c r="Q89" s="206">
        <v>6.61</v>
      </c>
      <c r="R89" s="206">
        <v>12.8</v>
      </c>
      <c r="S89" s="206">
        <v>7.99</v>
      </c>
      <c r="T89" s="206">
        <v>0.56000000000000005</v>
      </c>
      <c r="U89" s="206">
        <v>0.9</v>
      </c>
      <c r="V89" s="206">
        <v>5.57</v>
      </c>
      <c r="W89" s="206">
        <v>0.77</v>
      </c>
      <c r="X89" s="206">
        <v>1.89</v>
      </c>
      <c r="Y89" s="206">
        <v>0</v>
      </c>
      <c r="Z89" s="206">
        <v>3.61</v>
      </c>
      <c r="AA89" s="206">
        <v>1.02</v>
      </c>
      <c r="AB89" s="206">
        <v>0</v>
      </c>
      <c r="AC89" s="206">
        <v>0.46</v>
      </c>
      <c r="AD89" s="206">
        <v>8.9</v>
      </c>
      <c r="AE89" s="206">
        <v>0</v>
      </c>
      <c r="AF89" s="206">
        <v>0</v>
      </c>
      <c r="AG89" s="206">
        <v>30.85</v>
      </c>
      <c r="AH89" s="206">
        <v>0</v>
      </c>
      <c r="AI89" s="206">
        <v>35.67</v>
      </c>
      <c r="AJ89" s="206">
        <v>0</v>
      </c>
      <c r="AK89" s="206">
        <v>12.13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1.63</v>
      </c>
      <c r="E90" s="206">
        <v>0</v>
      </c>
      <c r="F90" s="206">
        <v>0</v>
      </c>
      <c r="G90" s="206">
        <v>6.75</v>
      </c>
      <c r="H90" s="206">
        <v>0</v>
      </c>
      <c r="I90" s="206">
        <v>29.65</v>
      </c>
      <c r="J90" s="206">
        <v>0.34</v>
      </c>
      <c r="K90" s="206">
        <v>7.43</v>
      </c>
      <c r="L90" s="206">
        <v>269.02999999999997</v>
      </c>
      <c r="M90" s="206">
        <v>1.1599999999999999</v>
      </c>
      <c r="N90" s="206">
        <v>1.5</v>
      </c>
      <c r="O90" s="206">
        <v>0</v>
      </c>
      <c r="P90" s="206">
        <v>1.58</v>
      </c>
      <c r="Q90" s="206">
        <v>6.61</v>
      </c>
      <c r="R90" s="206">
        <v>12.8</v>
      </c>
      <c r="S90" s="206">
        <v>7.99</v>
      </c>
      <c r="T90" s="206">
        <v>0.56000000000000005</v>
      </c>
      <c r="U90" s="206">
        <v>0.9</v>
      </c>
      <c r="V90" s="206">
        <v>5.57</v>
      </c>
      <c r="W90" s="206">
        <v>0.77</v>
      </c>
      <c r="X90" s="206">
        <v>1.89</v>
      </c>
      <c r="Y90" s="206">
        <v>0</v>
      </c>
      <c r="Z90" s="206">
        <v>3.61</v>
      </c>
      <c r="AA90" s="206">
        <v>1.02</v>
      </c>
      <c r="AB90" s="206">
        <v>0</v>
      </c>
      <c r="AC90" s="206">
        <v>0.46</v>
      </c>
      <c r="AD90" s="206">
        <v>8.9</v>
      </c>
      <c r="AE90" s="206">
        <v>0</v>
      </c>
      <c r="AF90" s="206">
        <v>0</v>
      </c>
      <c r="AG90" s="206">
        <v>30.85</v>
      </c>
      <c r="AH90" s="206">
        <v>0</v>
      </c>
      <c r="AI90" s="206">
        <v>35.67</v>
      </c>
      <c r="AJ90" s="206">
        <v>0</v>
      </c>
      <c r="AK90" s="206">
        <v>12.13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1.63</v>
      </c>
      <c r="E91" s="206">
        <v>0</v>
      </c>
      <c r="F91" s="206">
        <v>0</v>
      </c>
      <c r="G91" s="206">
        <v>6.75</v>
      </c>
      <c r="H91" s="206">
        <v>0</v>
      </c>
      <c r="I91" s="206">
        <v>29.65</v>
      </c>
      <c r="J91" s="206">
        <v>0.34</v>
      </c>
      <c r="K91" s="206">
        <v>7.43</v>
      </c>
      <c r="L91" s="206">
        <v>287.24</v>
      </c>
      <c r="M91" s="206">
        <v>1.1599999999999999</v>
      </c>
      <c r="N91" s="206">
        <v>1.5</v>
      </c>
      <c r="O91" s="206">
        <v>0</v>
      </c>
      <c r="P91" s="206">
        <v>1.58</v>
      </c>
      <c r="Q91" s="206">
        <v>6.61</v>
      </c>
      <c r="R91" s="206">
        <v>12.8</v>
      </c>
      <c r="S91" s="206">
        <v>7.99</v>
      </c>
      <c r="T91" s="206">
        <v>0.56000000000000005</v>
      </c>
      <c r="U91" s="206">
        <v>0.9</v>
      </c>
      <c r="V91" s="206">
        <v>5.57</v>
      </c>
      <c r="W91" s="206">
        <v>0.77</v>
      </c>
      <c r="X91" s="206">
        <v>1.89</v>
      </c>
      <c r="Y91" s="206">
        <v>0</v>
      </c>
      <c r="Z91" s="206">
        <v>3.61</v>
      </c>
      <c r="AA91" s="206">
        <v>1.02</v>
      </c>
      <c r="AB91" s="206">
        <v>0</v>
      </c>
      <c r="AC91" s="206">
        <v>0.46</v>
      </c>
      <c r="AD91" s="206">
        <v>8.9</v>
      </c>
      <c r="AE91" s="206">
        <v>0</v>
      </c>
      <c r="AF91" s="206">
        <v>0</v>
      </c>
      <c r="AG91" s="206">
        <v>30.85</v>
      </c>
      <c r="AH91" s="206">
        <v>0</v>
      </c>
      <c r="AI91" s="206">
        <v>35.67</v>
      </c>
      <c r="AJ91" s="206">
        <v>0</v>
      </c>
      <c r="AK91" s="206">
        <v>12.13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1.63</v>
      </c>
      <c r="E92" s="206">
        <v>0</v>
      </c>
      <c r="F92" s="206">
        <v>0</v>
      </c>
      <c r="G92" s="206">
        <v>6.75</v>
      </c>
      <c r="H92" s="206">
        <v>0</v>
      </c>
      <c r="I92" s="206">
        <v>29.65</v>
      </c>
      <c r="J92" s="206">
        <v>0.34</v>
      </c>
      <c r="K92" s="206">
        <v>7.43</v>
      </c>
      <c r="L92" s="206">
        <v>287.24</v>
      </c>
      <c r="M92" s="206">
        <v>1.1599999999999999</v>
      </c>
      <c r="N92" s="206">
        <v>1.5</v>
      </c>
      <c r="O92" s="206">
        <v>0</v>
      </c>
      <c r="P92" s="206">
        <v>1.58</v>
      </c>
      <c r="Q92" s="206">
        <v>6.3</v>
      </c>
      <c r="R92" s="206">
        <v>12.8</v>
      </c>
      <c r="S92" s="206">
        <v>7.99</v>
      </c>
      <c r="T92" s="206">
        <v>0.56000000000000005</v>
      </c>
      <c r="U92" s="206">
        <v>0.9</v>
      </c>
      <c r="V92" s="206">
        <v>5.57</v>
      </c>
      <c r="W92" s="206">
        <v>0.77</v>
      </c>
      <c r="X92" s="206">
        <v>1.89</v>
      </c>
      <c r="Y92" s="206">
        <v>0</v>
      </c>
      <c r="Z92" s="206">
        <v>3.61</v>
      </c>
      <c r="AA92" s="206">
        <v>1.02</v>
      </c>
      <c r="AB92" s="206">
        <v>0</v>
      </c>
      <c r="AC92" s="206">
        <v>0.46</v>
      </c>
      <c r="AD92" s="206">
        <v>8.9</v>
      </c>
      <c r="AE92" s="206">
        <v>0</v>
      </c>
      <c r="AF92" s="206">
        <v>0</v>
      </c>
      <c r="AG92" s="206">
        <v>30.85</v>
      </c>
      <c r="AH92" s="206">
        <v>0</v>
      </c>
      <c r="AI92" s="206">
        <v>35.67</v>
      </c>
      <c r="AJ92" s="206">
        <v>0</v>
      </c>
      <c r="AK92" s="206">
        <v>12.13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1.63</v>
      </c>
      <c r="E93" s="206">
        <v>0</v>
      </c>
      <c r="F93" s="206">
        <v>0</v>
      </c>
      <c r="G93" s="206">
        <v>6.75</v>
      </c>
      <c r="H93" s="206">
        <v>0</v>
      </c>
      <c r="I93" s="206">
        <v>29.65</v>
      </c>
      <c r="J93" s="206">
        <v>0.34</v>
      </c>
      <c r="K93" s="206">
        <v>7.43</v>
      </c>
      <c r="L93" s="206">
        <v>287.24</v>
      </c>
      <c r="M93" s="206">
        <v>1.1599999999999999</v>
      </c>
      <c r="N93" s="206">
        <v>1.5</v>
      </c>
      <c r="O93" s="206">
        <v>0</v>
      </c>
      <c r="P93" s="206">
        <v>1.58</v>
      </c>
      <c r="Q93" s="206">
        <v>6.3</v>
      </c>
      <c r="R93" s="206">
        <v>12.8</v>
      </c>
      <c r="S93" s="206">
        <v>7.99</v>
      </c>
      <c r="T93" s="206">
        <v>0.56000000000000005</v>
      </c>
      <c r="U93" s="206">
        <v>0.84</v>
      </c>
      <c r="V93" s="206">
        <v>4.47</v>
      </c>
      <c r="W93" s="206">
        <v>0.49</v>
      </c>
      <c r="X93" s="206">
        <v>1.89</v>
      </c>
      <c r="Y93" s="206">
        <v>0</v>
      </c>
      <c r="Z93" s="206">
        <v>3.61</v>
      </c>
      <c r="AA93" s="206">
        <v>1.02</v>
      </c>
      <c r="AB93" s="206">
        <v>0</v>
      </c>
      <c r="AC93" s="206">
        <v>1.32</v>
      </c>
      <c r="AD93" s="206">
        <v>8.9</v>
      </c>
      <c r="AE93" s="206">
        <v>0</v>
      </c>
      <c r="AF93" s="206">
        <v>0</v>
      </c>
      <c r="AG93" s="206">
        <v>30.85</v>
      </c>
      <c r="AH93" s="206">
        <v>0</v>
      </c>
      <c r="AI93" s="206">
        <v>35.67</v>
      </c>
      <c r="AJ93" s="206">
        <v>0</v>
      </c>
      <c r="AK93" s="206">
        <v>12.13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1.63</v>
      </c>
      <c r="E94" s="206">
        <v>0</v>
      </c>
      <c r="F94" s="206">
        <v>0</v>
      </c>
      <c r="G94" s="206">
        <v>6.75</v>
      </c>
      <c r="H94" s="206">
        <v>0</v>
      </c>
      <c r="I94" s="206">
        <v>29.65</v>
      </c>
      <c r="J94" s="206">
        <v>0.34</v>
      </c>
      <c r="K94" s="206">
        <v>7.43</v>
      </c>
      <c r="L94" s="206">
        <v>287.24</v>
      </c>
      <c r="M94" s="206">
        <v>1.1599999999999999</v>
      </c>
      <c r="N94" s="206">
        <v>1.5</v>
      </c>
      <c r="O94" s="206">
        <v>0</v>
      </c>
      <c r="P94" s="206">
        <v>1.58</v>
      </c>
      <c r="Q94" s="206">
        <v>6.06</v>
      </c>
      <c r="R94" s="206">
        <v>12.8</v>
      </c>
      <c r="S94" s="206">
        <v>7.99</v>
      </c>
      <c r="T94" s="206">
        <v>0.56000000000000005</v>
      </c>
      <c r="U94" s="206">
        <v>0.78</v>
      </c>
      <c r="V94" s="206">
        <v>5.57</v>
      </c>
      <c r="W94" s="206">
        <v>0.49</v>
      </c>
      <c r="X94" s="206">
        <v>1.89</v>
      </c>
      <c r="Y94" s="206">
        <v>0</v>
      </c>
      <c r="Z94" s="206">
        <v>3.61</v>
      </c>
      <c r="AA94" s="206">
        <v>1.02</v>
      </c>
      <c r="AB94" s="206">
        <v>0</v>
      </c>
      <c r="AC94" s="206">
        <v>1.32</v>
      </c>
      <c r="AD94" s="206">
        <v>8.9</v>
      </c>
      <c r="AE94" s="206">
        <v>0</v>
      </c>
      <c r="AF94" s="206">
        <v>0</v>
      </c>
      <c r="AG94" s="206">
        <v>30.85</v>
      </c>
      <c r="AH94" s="206">
        <v>0</v>
      </c>
      <c r="AI94" s="206">
        <v>35.67</v>
      </c>
      <c r="AJ94" s="206">
        <v>0</v>
      </c>
      <c r="AK94" s="206">
        <v>12.13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1.63</v>
      </c>
      <c r="E95" s="206">
        <v>0</v>
      </c>
      <c r="F95" s="206">
        <v>0</v>
      </c>
      <c r="G95" s="206">
        <v>6.75</v>
      </c>
      <c r="H95" s="206">
        <v>0</v>
      </c>
      <c r="I95" s="206">
        <v>29.65</v>
      </c>
      <c r="J95" s="206">
        <v>0.34</v>
      </c>
      <c r="K95" s="206">
        <v>7.39</v>
      </c>
      <c r="L95" s="206">
        <v>287.24</v>
      </c>
      <c r="M95" s="206">
        <v>1.1599999999999999</v>
      </c>
      <c r="N95" s="206">
        <v>1.5</v>
      </c>
      <c r="O95" s="206">
        <v>0</v>
      </c>
      <c r="P95" s="206">
        <v>1.58</v>
      </c>
      <c r="Q95" s="206">
        <v>5.74</v>
      </c>
      <c r="R95" s="206">
        <v>12.8</v>
      </c>
      <c r="S95" s="206">
        <v>7.99</v>
      </c>
      <c r="T95" s="206">
        <v>0.56000000000000005</v>
      </c>
      <c r="U95" s="206">
        <v>0.72</v>
      </c>
      <c r="V95" s="206">
        <v>5.57</v>
      </c>
      <c r="W95" s="206">
        <v>8.8800000000000008</v>
      </c>
      <c r="X95" s="206">
        <v>21.68</v>
      </c>
      <c r="Y95" s="206">
        <v>0</v>
      </c>
      <c r="Z95" s="206">
        <v>3.1</v>
      </c>
      <c r="AA95" s="206">
        <v>1.02</v>
      </c>
      <c r="AB95" s="206">
        <v>0</v>
      </c>
      <c r="AC95" s="206">
        <v>0.46</v>
      </c>
      <c r="AD95" s="206">
        <v>8.9</v>
      </c>
      <c r="AE95" s="206">
        <v>0</v>
      </c>
      <c r="AF95" s="206">
        <v>0</v>
      </c>
      <c r="AG95" s="206">
        <v>30.85</v>
      </c>
      <c r="AH95" s="206">
        <v>0</v>
      </c>
      <c r="AI95" s="206">
        <v>35.67</v>
      </c>
      <c r="AJ95" s="206">
        <v>0</v>
      </c>
      <c r="AK95" s="206">
        <v>12.13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1.63</v>
      </c>
      <c r="E96" s="206">
        <v>0</v>
      </c>
      <c r="F96" s="206">
        <v>0</v>
      </c>
      <c r="G96" s="206">
        <v>6.75</v>
      </c>
      <c r="H96" s="206">
        <v>0</v>
      </c>
      <c r="I96" s="206">
        <v>29.65</v>
      </c>
      <c r="J96" s="206">
        <v>0.34</v>
      </c>
      <c r="K96" s="206">
        <v>7.37</v>
      </c>
      <c r="L96" s="206">
        <v>287.24</v>
      </c>
      <c r="M96" s="206">
        <v>1.1599999999999999</v>
      </c>
      <c r="N96" s="206">
        <v>1.5</v>
      </c>
      <c r="O96" s="206">
        <v>0</v>
      </c>
      <c r="P96" s="206">
        <v>1.58</v>
      </c>
      <c r="Q96" s="206">
        <v>3.46</v>
      </c>
      <c r="R96" s="206">
        <v>12.44</v>
      </c>
      <c r="S96" s="206">
        <v>6.72</v>
      </c>
      <c r="T96" s="206">
        <v>0.56000000000000005</v>
      </c>
      <c r="U96" s="206">
        <v>0.72</v>
      </c>
      <c r="V96" s="206">
        <v>5.57</v>
      </c>
      <c r="W96" s="206">
        <v>8.8800000000000008</v>
      </c>
      <c r="X96" s="206">
        <v>29.7</v>
      </c>
      <c r="Y96" s="206">
        <v>0</v>
      </c>
      <c r="Z96" s="206">
        <v>3.1</v>
      </c>
      <c r="AA96" s="206">
        <v>1.02</v>
      </c>
      <c r="AB96" s="206">
        <v>0</v>
      </c>
      <c r="AC96" s="206">
        <v>0.46</v>
      </c>
      <c r="AD96" s="206">
        <v>8.9</v>
      </c>
      <c r="AE96" s="206">
        <v>0</v>
      </c>
      <c r="AF96" s="206">
        <v>0</v>
      </c>
      <c r="AG96" s="206">
        <v>30.85</v>
      </c>
      <c r="AH96" s="206">
        <v>0</v>
      </c>
      <c r="AI96" s="206">
        <v>35.67</v>
      </c>
      <c r="AJ96" s="206">
        <v>0</v>
      </c>
      <c r="AK96" s="206">
        <v>12.13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1.63</v>
      </c>
      <c r="E97" s="206">
        <v>0</v>
      </c>
      <c r="F97" s="206">
        <v>0</v>
      </c>
      <c r="G97" s="206">
        <v>6.75</v>
      </c>
      <c r="H97" s="206">
        <v>0</v>
      </c>
      <c r="I97" s="206">
        <v>29.65</v>
      </c>
      <c r="J97" s="206">
        <v>0.34</v>
      </c>
      <c r="K97" s="206">
        <v>7.37</v>
      </c>
      <c r="L97" s="206">
        <v>287.24</v>
      </c>
      <c r="M97" s="206">
        <v>1.1599999999999999</v>
      </c>
      <c r="N97" s="206">
        <v>1.5</v>
      </c>
      <c r="O97" s="206">
        <v>0</v>
      </c>
      <c r="P97" s="206">
        <v>1.58</v>
      </c>
      <c r="Q97" s="206">
        <v>3.46</v>
      </c>
      <c r="R97" s="206">
        <v>9.41</v>
      </c>
      <c r="S97" s="206">
        <v>6.72</v>
      </c>
      <c r="T97" s="206">
        <v>0.56000000000000005</v>
      </c>
      <c r="U97" s="206">
        <v>0.72</v>
      </c>
      <c r="V97" s="206">
        <v>5.57</v>
      </c>
      <c r="W97" s="206">
        <v>8.6999999999999993</v>
      </c>
      <c r="X97" s="206">
        <v>22.49</v>
      </c>
      <c r="Y97" s="206">
        <v>0</v>
      </c>
      <c r="Z97" s="206">
        <v>40.53</v>
      </c>
      <c r="AA97" s="206">
        <v>16.87</v>
      </c>
      <c r="AB97" s="206">
        <v>0</v>
      </c>
      <c r="AC97" s="206">
        <v>0.46</v>
      </c>
      <c r="AD97" s="206">
        <v>8.9</v>
      </c>
      <c r="AE97" s="206">
        <v>0</v>
      </c>
      <c r="AF97" s="206">
        <v>0</v>
      </c>
      <c r="AG97" s="206">
        <v>30.85</v>
      </c>
      <c r="AH97" s="206">
        <v>0</v>
      </c>
      <c r="AI97" s="206">
        <v>35.67</v>
      </c>
      <c r="AJ97" s="206">
        <v>0</v>
      </c>
      <c r="AK97" s="206">
        <v>12.13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1.63</v>
      </c>
      <c r="E98" s="206">
        <v>0</v>
      </c>
      <c r="F98" s="206">
        <v>0</v>
      </c>
      <c r="G98" s="206">
        <v>6.75</v>
      </c>
      <c r="H98" s="206">
        <v>0</v>
      </c>
      <c r="I98" s="206">
        <v>29.65</v>
      </c>
      <c r="J98" s="206">
        <v>0.34</v>
      </c>
      <c r="K98" s="206">
        <v>7.37</v>
      </c>
      <c r="L98" s="206">
        <v>287.24</v>
      </c>
      <c r="M98" s="206">
        <v>1.1599999999999999</v>
      </c>
      <c r="N98" s="206">
        <v>1.5</v>
      </c>
      <c r="O98" s="206">
        <v>0</v>
      </c>
      <c r="P98" s="206">
        <v>1.58</v>
      </c>
      <c r="Q98" s="206">
        <v>3.46</v>
      </c>
      <c r="R98" s="206">
        <v>9.41</v>
      </c>
      <c r="S98" s="206">
        <v>6.72</v>
      </c>
      <c r="T98" s="206">
        <v>0.56000000000000005</v>
      </c>
      <c r="U98" s="206">
        <v>0.72</v>
      </c>
      <c r="V98" s="206">
        <v>5.57</v>
      </c>
      <c r="W98" s="206">
        <v>8.6999999999999993</v>
      </c>
      <c r="X98" s="206">
        <v>28.61</v>
      </c>
      <c r="Y98" s="206">
        <v>0</v>
      </c>
      <c r="Z98" s="206">
        <v>40.53</v>
      </c>
      <c r="AA98" s="206">
        <v>16.87</v>
      </c>
      <c r="AB98" s="206">
        <v>0</v>
      </c>
      <c r="AC98" s="206">
        <v>0.46</v>
      </c>
      <c r="AD98" s="206">
        <v>8.9</v>
      </c>
      <c r="AE98" s="206">
        <v>0</v>
      </c>
      <c r="AF98" s="206">
        <v>0</v>
      </c>
      <c r="AG98" s="206">
        <v>30.85</v>
      </c>
      <c r="AH98" s="206">
        <v>0</v>
      </c>
      <c r="AI98" s="206">
        <v>35.67</v>
      </c>
      <c r="AJ98" s="206">
        <v>0</v>
      </c>
      <c r="AK98" s="206">
        <v>12.13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2.933999999999997E-2</v>
      </c>
      <c r="E99">
        <f t="shared" si="0"/>
        <v>0</v>
      </c>
      <c r="F99">
        <f t="shared" si="0"/>
        <v>0</v>
      </c>
      <c r="G99">
        <f t="shared" si="0"/>
        <v>0.16200000000000001</v>
      </c>
      <c r="H99">
        <f t="shared" si="0"/>
        <v>0</v>
      </c>
      <c r="I99">
        <f t="shared" si="0"/>
        <v>0.70581999999999978</v>
      </c>
      <c r="J99">
        <f t="shared" si="0"/>
        <v>8.1599999999999989E-3</v>
      </c>
      <c r="K99">
        <f t="shared" si="0"/>
        <v>5.658749999999986E-2</v>
      </c>
      <c r="L99">
        <f t="shared" si="0"/>
        <v>3.3553274999999951</v>
      </c>
      <c r="M99">
        <f t="shared" si="0"/>
        <v>2.7839999999999945E-2</v>
      </c>
      <c r="N99">
        <f t="shared" si="0"/>
        <v>3.5999999999999997E-2</v>
      </c>
      <c r="O99">
        <f t="shared" si="0"/>
        <v>0</v>
      </c>
      <c r="P99">
        <f t="shared" si="0"/>
        <v>3.7920000000000016E-2</v>
      </c>
      <c r="Q99">
        <f t="shared" si="0"/>
        <v>4.2120000000000025E-2</v>
      </c>
      <c r="R99">
        <f t="shared" si="0"/>
        <v>9.1577500000000062E-2</v>
      </c>
      <c r="S99">
        <f t="shared" si="0"/>
        <v>5.6045000000000199E-2</v>
      </c>
      <c r="T99">
        <f t="shared" si="0"/>
        <v>1.3440000000000016E-2</v>
      </c>
      <c r="U99">
        <f t="shared" si="0"/>
        <v>2.1375000000000009E-2</v>
      </c>
      <c r="V99">
        <f t="shared" si="0"/>
        <v>5.0489999999999834E-2</v>
      </c>
      <c r="W99">
        <f t="shared" si="0"/>
        <v>9.4702499999999926E-2</v>
      </c>
      <c r="X99">
        <f t="shared" si="0"/>
        <v>0.40198749999999983</v>
      </c>
      <c r="Y99">
        <f t="shared" si="0"/>
        <v>0</v>
      </c>
      <c r="Z99">
        <f t="shared" si="0"/>
        <v>0.28974249999999957</v>
      </c>
      <c r="AA99">
        <f t="shared" si="0"/>
        <v>0.11630749999999972</v>
      </c>
      <c r="AB99">
        <f t="shared" si="0"/>
        <v>0</v>
      </c>
      <c r="AC99">
        <f t="shared" si="0"/>
        <v>1.2842500000000014E-2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0.33934999999999993</v>
      </c>
      <c r="AH99">
        <f t="shared" si="0"/>
        <v>0.55146000000000039</v>
      </c>
      <c r="AI99">
        <f t="shared" si="0"/>
        <v>0.39237000000000016</v>
      </c>
      <c r="AJ99">
        <f t="shared" si="0"/>
        <v>0</v>
      </c>
      <c r="AK99">
        <f t="shared" si="0"/>
        <v>0.19869249999999999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-106</v>
      </c>
      <c r="D27" s="124">
        <v>0</v>
      </c>
      <c r="E27" s="124">
        <v>0</v>
      </c>
      <c r="F27" s="124">
        <v>-17.347000000000001</v>
      </c>
      <c r="G27" s="124">
        <v>-123.34699999999999</v>
      </c>
      <c r="H27" s="118"/>
      <c r="I27" s="33">
        <v>25</v>
      </c>
      <c r="J27" s="124">
        <v>106</v>
      </c>
      <c r="K27" s="124">
        <v>0</v>
      </c>
      <c r="L27" s="124">
        <v>0</v>
      </c>
      <c r="M27" s="124">
        <v>0</v>
      </c>
      <c r="N27" s="124">
        <v>106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17.347000000000001</v>
      </c>
      <c r="AF27" s="124">
        <v>0</v>
      </c>
      <c r="AG27" s="124">
        <v>0</v>
      </c>
      <c r="AH27" s="124">
        <v>0</v>
      </c>
      <c r="AI27" s="124">
        <v>17.347000000000001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106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-106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17.347000000000001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-17.347000000000001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1060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1060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173.47000000000003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173.47000000000003</v>
      </c>
      <c r="DF27" s="123">
        <f t="shared" si="31"/>
        <v>123.34700000000001</v>
      </c>
      <c r="DG27" s="123">
        <f t="shared" si="32"/>
        <v>-106</v>
      </c>
      <c r="DH27" s="123">
        <f t="shared" si="33"/>
        <v>0</v>
      </c>
      <c r="DI27" s="123">
        <f t="shared" si="34"/>
        <v>0</v>
      </c>
      <c r="DJ27" s="123">
        <f t="shared" si="35"/>
        <v>-17.347000000000001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-67</v>
      </c>
      <c r="D28" s="124">
        <v>0</v>
      </c>
      <c r="E28" s="124">
        <v>0</v>
      </c>
      <c r="F28" s="124">
        <v>0</v>
      </c>
      <c r="G28" s="124">
        <v>-67</v>
      </c>
      <c r="H28" s="118"/>
      <c r="I28" s="33">
        <v>26</v>
      </c>
      <c r="J28" s="124">
        <v>67</v>
      </c>
      <c r="K28" s="124">
        <v>0</v>
      </c>
      <c r="L28" s="124">
        <v>0</v>
      </c>
      <c r="M28" s="124">
        <v>0</v>
      </c>
      <c r="N28" s="124">
        <v>67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67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-67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670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670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67</v>
      </c>
      <c r="DG28" s="123">
        <f t="shared" si="32"/>
        <v>-67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-2</v>
      </c>
      <c r="D29" s="124">
        <v>0</v>
      </c>
      <c r="E29" s="124">
        <v>0</v>
      </c>
      <c r="F29" s="124">
        <v>0</v>
      </c>
      <c r="G29" s="124">
        <v>-2</v>
      </c>
      <c r="H29" s="118"/>
      <c r="I29" s="33">
        <v>27</v>
      </c>
      <c r="J29" s="124">
        <v>2</v>
      </c>
      <c r="K29" s="124">
        <v>0</v>
      </c>
      <c r="L29" s="124">
        <v>0</v>
      </c>
      <c r="M29" s="124">
        <v>0</v>
      </c>
      <c r="N29" s="124">
        <v>2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2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-2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20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20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2</v>
      </c>
      <c r="DG29" s="123">
        <f t="shared" si="32"/>
        <v>-2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-5</v>
      </c>
      <c r="D30" s="124">
        <v>0</v>
      </c>
      <c r="E30" s="124">
        <v>0</v>
      </c>
      <c r="F30" s="124">
        <v>-130.965</v>
      </c>
      <c r="G30" s="124">
        <v>-135.965</v>
      </c>
      <c r="H30" s="118"/>
      <c r="I30" s="33">
        <v>28</v>
      </c>
      <c r="J30" s="124">
        <v>5</v>
      </c>
      <c r="K30" s="124">
        <v>0</v>
      </c>
      <c r="L30" s="124">
        <v>0</v>
      </c>
      <c r="M30" s="124">
        <v>0</v>
      </c>
      <c r="N30" s="124">
        <v>5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130.965</v>
      </c>
      <c r="AF30" s="124">
        <v>0</v>
      </c>
      <c r="AG30" s="124">
        <v>0</v>
      </c>
      <c r="AH30" s="124">
        <v>0</v>
      </c>
      <c r="AI30" s="124">
        <v>130.965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5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-5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130.965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-130.965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50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50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1309.6500000000001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1309.6500000000001</v>
      </c>
      <c r="DF30" s="123">
        <f t="shared" si="31"/>
        <v>135.965</v>
      </c>
      <c r="DG30" s="123">
        <f t="shared" si="32"/>
        <v>-5</v>
      </c>
      <c r="DH30" s="123">
        <f t="shared" si="33"/>
        <v>0</v>
      </c>
      <c r="DI30" s="123">
        <f t="shared" si="34"/>
        <v>0</v>
      </c>
      <c r="DJ30" s="123">
        <f t="shared" si="35"/>
        <v>-130.965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-119.77200000000001</v>
      </c>
      <c r="G31" s="124">
        <v>-119.77200000000001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119.77200000000001</v>
      </c>
      <c r="AF31" s="124">
        <v>0</v>
      </c>
      <c r="AG31" s="124">
        <v>0</v>
      </c>
      <c r="AH31" s="124">
        <v>0</v>
      </c>
      <c r="AI31" s="124">
        <v>119.77200000000001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119.77200000000001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-119.77200000000001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1197.72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1197.72</v>
      </c>
      <c r="DF31" s="123">
        <f t="shared" si="31"/>
        <v>119.77200000000001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-119.77200000000001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-108.667</v>
      </c>
      <c r="G32" s="124">
        <v>-108.667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108.667</v>
      </c>
      <c r="AF32" s="124">
        <v>0</v>
      </c>
      <c r="AG32" s="124">
        <v>0</v>
      </c>
      <c r="AH32" s="124">
        <v>0</v>
      </c>
      <c r="AI32" s="124">
        <v>108.667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108.667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-108.667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1086.67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1086.67</v>
      </c>
      <c r="DF32" s="123">
        <f t="shared" si="31"/>
        <v>108.667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-108.667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-86.965999999999994</v>
      </c>
      <c r="G33" s="124">
        <v>-86.965999999999994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86.965999999999994</v>
      </c>
      <c r="AF33" s="124">
        <v>0</v>
      </c>
      <c r="AG33" s="124">
        <v>0</v>
      </c>
      <c r="AH33" s="124">
        <v>0</v>
      </c>
      <c r="AI33" s="124">
        <v>86.965999999999994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86.965999999999994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-86.965999999999994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869.66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869.66</v>
      </c>
      <c r="DF33" s="123">
        <f t="shared" si="31"/>
        <v>86.965999999999994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-86.965999999999994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-90.369</v>
      </c>
      <c r="G34" s="124">
        <v>-90.369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90.369</v>
      </c>
      <c r="AF34" s="124">
        <v>0</v>
      </c>
      <c r="AG34" s="124">
        <v>0</v>
      </c>
      <c r="AH34" s="124">
        <v>0</v>
      </c>
      <c r="AI34" s="124">
        <v>90.369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90.369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-90.369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903.69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903.69</v>
      </c>
      <c r="DF34" s="123">
        <f t="shared" si="31"/>
        <v>90.369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-90.369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-70.301000000000002</v>
      </c>
      <c r="G35" s="124">
        <v>-70.301000000000002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70.301000000000002</v>
      </c>
      <c r="AF35" s="124">
        <v>0</v>
      </c>
      <c r="AG35" s="124">
        <v>0</v>
      </c>
      <c r="AH35" s="124">
        <v>0</v>
      </c>
      <c r="AI35" s="124">
        <v>70.301000000000002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70.301000000000002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-70.301000000000002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703.01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703.01</v>
      </c>
      <c r="DF35" s="123">
        <f t="shared" si="31"/>
        <v>70.301000000000002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-70.301000000000002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-65.027000000000001</v>
      </c>
      <c r="G36" s="124">
        <v>-65.027000000000001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65.027000000000001</v>
      </c>
      <c r="AF36" s="124">
        <v>0</v>
      </c>
      <c r="AG36" s="124">
        <v>0</v>
      </c>
      <c r="AH36" s="124">
        <v>0</v>
      </c>
      <c r="AI36" s="124">
        <v>65.027000000000001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65.027000000000001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-65.027000000000001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650.27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650.27</v>
      </c>
      <c r="DF36" s="123">
        <f t="shared" si="31"/>
        <v>65.027000000000001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-65.027000000000001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-67.778999999999996</v>
      </c>
      <c r="G37" s="124">
        <v>-67.778999999999996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67.778999999999996</v>
      </c>
      <c r="AF37" s="124">
        <v>0</v>
      </c>
      <c r="AG37" s="124">
        <v>0</v>
      </c>
      <c r="AH37" s="124">
        <v>0</v>
      </c>
      <c r="AI37" s="124">
        <v>67.778999999999996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67.778999999999996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-67.778999999999996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677.79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677.79</v>
      </c>
      <c r="DF37" s="123">
        <f t="shared" si="31"/>
        <v>67.778999999999996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-67.778999999999996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-73.430000000000007</v>
      </c>
      <c r="G38" s="124">
        <v>-73.430000000000007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73.430000000000007</v>
      </c>
      <c r="AF38" s="124">
        <v>0</v>
      </c>
      <c r="AG38" s="124">
        <v>0</v>
      </c>
      <c r="AH38" s="124">
        <v>0</v>
      </c>
      <c r="AI38" s="124">
        <v>73.430000000000007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73.430000000000007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-73.430000000000007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734.30000000000007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734.30000000000007</v>
      </c>
      <c r="DF38" s="123">
        <f t="shared" si="31"/>
        <v>73.430000000000007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-73.430000000000007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-46.366999999999997</v>
      </c>
      <c r="G39" s="124">
        <v>-46.366999999999997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46.366999999999997</v>
      </c>
      <c r="AF39" s="124">
        <v>0</v>
      </c>
      <c r="AG39" s="124">
        <v>0</v>
      </c>
      <c r="AH39" s="124">
        <v>0</v>
      </c>
      <c r="AI39" s="124">
        <v>46.366999999999997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46.366999999999997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-46.366999999999997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463.66999999999996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463.66999999999996</v>
      </c>
      <c r="DF39" s="123">
        <f t="shared" si="31"/>
        <v>46.366999999999997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-46.366999999999997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-7.1719999999999997</v>
      </c>
      <c r="G40" s="124">
        <v>-7.1719999999999997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7.1719999999999997</v>
      </c>
      <c r="AF40" s="124">
        <v>0</v>
      </c>
      <c r="AG40" s="124">
        <v>0</v>
      </c>
      <c r="AH40" s="124">
        <v>0</v>
      </c>
      <c r="AI40" s="124">
        <v>7.1719999999999997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7.1719999999999997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-7.1719999999999997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71.72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71.72</v>
      </c>
      <c r="DF40" s="123">
        <f t="shared" si="31"/>
        <v>7.1719999999999997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-7.1719999999999997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-10.827</v>
      </c>
      <c r="G56" s="124">
        <v>-10.827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10.827</v>
      </c>
      <c r="AF56" s="124">
        <v>0</v>
      </c>
      <c r="AG56" s="124">
        <v>0</v>
      </c>
      <c r="AH56" s="124">
        <v>0</v>
      </c>
      <c r="AI56" s="124">
        <v>10.827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10.827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-10.827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108.27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108.27</v>
      </c>
      <c r="DF56" s="123">
        <f t="shared" si="31"/>
        <v>10.827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-10.827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-1</v>
      </c>
      <c r="D58" s="124">
        <v>0</v>
      </c>
      <c r="E58" s="124">
        <v>0</v>
      </c>
      <c r="F58" s="124">
        <v>0</v>
      </c>
      <c r="G58" s="124">
        <v>-1</v>
      </c>
      <c r="H58" s="118"/>
      <c r="I58" s="33">
        <v>56</v>
      </c>
      <c r="J58" s="124">
        <v>1</v>
      </c>
      <c r="K58" s="124">
        <v>0</v>
      </c>
      <c r="L58" s="124">
        <v>0</v>
      </c>
      <c r="M58" s="124">
        <v>0</v>
      </c>
      <c r="N58" s="124">
        <v>1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1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-1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10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10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1</v>
      </c>
      <c r="DG58" s="123">
        <f t="shared" si="32"/>
        <v>-1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-27</v>
      </c>
      <c r="D66" s="124">
        <v>0</v>
      </c>
      <c r="E66" s="124">
        <v>0</v>
      </c>
      <c r="F66" s="124">
        <v>0</v>
      </c>
      <c r="G66" s="124">
        <v>-27</v>
      </c>
      <c r="H66" s="118"/>
      <c r="I66" s="33">
        <v>64</v>
      </c>
      <c r="J66" s="124">
        <v>27</v>
      </c>
      <c r="K66" s="124">
        <v>0</v>
      </c>
      <c r="L66" s="124">
        <v>0</v>
      </c>
      <c r="M66" s="124">
        <v>0</v>
      </c>
      <c r="N66" s="124">
        <v>27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27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-27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270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270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27</v>
      </c>
      <c r="DG66" s="123">
        <f t="shared" si="32"/>
        <v>-27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-43</v>
      </c>
      <c r="D68" s="124">
        <v>0</v>
      </c>
      <c r="E68" s="124">
        <v>0</v>
      </c>
      <c r="F68" s="124">
        <v>0</v>
      </c>
      <c r="G68" s="124">
        <v>-43</v>
      </c>
      <c r="H68" s="118"/>
      <c r="I68" s="33">
        <v>66</v>
      </c>
      <c r="J68" s="124">
        <v>43</v>
      </c>
      <c r="K68" s="124">
        <v>0</v>
      </c>
      <c r="L68" s="124">
        <v>0</v>
      </c>
      <c r="M68" s="124">
        <v>0</v>
      </c>
      <c r="N68" s="124">
        <v>43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43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-43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430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430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43</v>
      </c>
      <c r="DG68" s="123">
        <f t="shared" ref="DG68:DG99" si="60">AY68+AN68+BC68+BJ68+BQ68</f>
        <v>-43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-52</v>
      </c>
      <c r="D69" s="124">
        <v>0</v>
      </c>
      <c r="E69" s="124">
        <v>0</v>
      </c>
      <c r="F69" s="124">
        <v>0</v>
      </c>
      <c r="G69" s="124">
        <v>-52</v>
      </c>
      <c r="H69" s="118"/>
      <c r="I69" s="33">
        <v>67</v>
      </c>
      <c r="J69" s="124">
        <v>52</v>
      </c>
      <c r="K69" s="124">
        <v>0</v>
      </c>
      <c r="L69" s="124">
        <v>0</v>
      </c>
      <c r="M69" s="124">
        <v>0</v>
      </c>
      <c r="N69" s="124">
        <v>52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52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-52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520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520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52</v>
      </c>
      <c r="DG69" s="123">
        <f t="shared" si="60"/>
        <v>-52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-27</v>
      </c>
      <c r="D70" s="124">
        <v>0</v>
      </c>
      <c r="E70" s="124">
        <v>0</v>
      </c>
      <c r="F70" s="124">
        <v>0</v>
      </c>
      <c r="G70" s="124">
        <v>-27</v>
      </c>
      <c r="H70" s="118"/>
      <c r="I70" s="33">
        <v>68</v>
      </c>
      <c r="J70" s="124">
        <v>27</v>
      </c>
      <c r="K70" s="124">
        <v>0</v>
      </c>
      <c r="L70" s="124">
        <v>0</v>
      </c>
      <c r="M70" s="124">
        <v>0</v>
      </c>
      <c r="N70" s="124">
        <v>27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27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-27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270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270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27</v>
      </c>
      <c r="DG70" s="123">
        <f t="shared" si="60"/>
        <v>-27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-5</v>
      </c>
      <c r="D73" s="124">
        <v>0</v>
      </c>
      <c r="E73" s="124">
        <v>0</v>
      </c>
      <c r="F73" s="124">
        <v>-119</v>
      </c>
      <c r="G73" s="124">
        <v>-124</v>
      </c>
      <c r="H73" s="118"/>
      <c r="I73" s="33">
        <v>71</v>
      </c>
      <c r="J73" s="124">
        <v>5</v>
      </c>
      <c r="K73" s="124">
        <v>0</v>
      </c>
      <c r="L73" s="124">
        <v>0</v>
      </c>
      <c r="M73" s="124">
        <v>0</v>
      </c>
      <c r="N73" s="124">
        <v>5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119</v>
      </c>
      <c r="AF73" s="124">
        <v>0</v>
      </c>
      <c r="AG73" s="124">
        <v>0</v>
      </c>
      <c r="AH73" s="124">
        <v>0</v>
      </c>
      <c r="AI73" s="124">
        <v>119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5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-5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119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-119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50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50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1190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1190</v>
      </c>
      <c r="DF73" s="123">
        <f t="shared" si="59"/>
        <v>124</v>
      </c>
      <c r="DG73" s="123">
        <f t="shared" si="60"/>
        <v>-5</v>
      </c>
      <c r="DH73" s="123">
        <f t="shared" si="61"/>
        <v>0</v>
      </c>
      <c r="DI73" s="123">
        <f t="shared" si="62"/>
        <v>0</v>
      </c>
      <c r="DJ73" s="123">
        <f t="shared" si="63"/>
        <v>-119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-5</v>
      </c>
      <c r="D74" s="124">
        <v>0</v>
      </c>
      <c r="E74" s="124">
        <v>0</v>
      </c>
      <c r="F74" s="124">
        <v>-126.11</v>
      </c>
      <c r="G74" s="124">
        <v>-131.11000000000001</v>
      </c>
      <c r="H74" s="118"/>
      <c r="I74" s="33">
        <v>72</v>
      </c>
      <c r="J74" s="124">
        <v>5</v>
      </c>
      <c r="K74" s="124">
        <v>0</v>
      </c>
      <c r="L74" s="124">
        <v>0</v>
      </c>
      <c r="M74" s="124">
        <v>0</v>
      </c>
      <c r="N74" s="124">
        <v>5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126.11</v>
      </c>
      <c r="AF74" s="124">
        <v>0</v>
      </c>
      <c r="AG74" s="124">
        <v>0</v>
      </c>
      <c r="AH74" s="124">
        <v>0</v>
      </c>
      <c r="AI74" s="124">
        <v>126.11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5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-5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126.11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-126.11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50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50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1261.0999999999999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1261.0999999999999</v>
      </c>
      <c r="DF74" s="123">
        <f t="shared" si="59"/>
        <v>131.11000000000001</v>
      </c>
      <c r="DG74" s="123">
        <f t="shared" si="60"/>
        <v>-5</v>
      </c>
      <c r="DH74" s="123">
        <f t="shared" si="61"/>
        <v>0</v>
      </c>
      <c r="DI74" s="123">
        <f t="shared" si="62"/>
        <v>0</v>
      </c>
      <c r="DJ74" s="123">
        <f t="shared" si="63"/>
        <v>-126.11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-10.584</v>
      </c>
      <c r="D76" s="124">
        <v>0</v>
      </c>
      <c r="E76" s="124">
        <v>0</v>
      </c>
      <c r="F76" s="124">
        <v>-14.416</v>
      </c>
      <c r="G76" s="124">
        <v>-25</v>
      </c>
      <c r="H76" s="118"/>
      <c r="I76" s="33">
        <v>74</v>
      </c>
      <c r="J76" s="124">
        <v>10.584</v>
      </c>
      <c r="K76" s="124">
        <v>0</v>
      </c>
      <c r="L76" s="124">
        <v>0</v>
      </c>
      <c r="M76" s="124">
        <v>0</v>
      </c>
      <c r="N76" s="124">
        <v>10.584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14.416</v>
      </c>
      <c r="AF76" s="124">
        <v>0</v>
      </c>
      <c r="AG76" s="124">
        <v>0</v>
      </c>
      <c r="AH76" s="124">
        <v>0</v>
      </c>
      <c r="AI76" s="124">
        <v>14.416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10.584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-10.584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14.416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-14.416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105.84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105.84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144.16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144.16</v>
      </c>
      <c r="DF76" s="123">
        <f t="shared" si="59"/>
        <v>25</v>
      </c>
      <c r="DG76" s="123">
        <f t="shared" si="60"/>
        <v>-10.584</v>
      </c>
      <c r="DH76" s="123">
        <f t="shared" si="61"/>
        <v>0</v>
      </c>
      <c r="DI76" s="123">
        <f t="shared" si="62"/>
        <v>0</v>
      </c>
      <c r="DJ76" s="123">
        <f t="shared" si="63"/>
        <v>-14.416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-13.548</v>
      </c>
      <c r="D77" s="124">
        <v>0</v>
      </c>
      <c r="E77" s="124">
        <v>0</v>
      </c>
      <c r="F77" s="124">
        <v>-18.452000000000002</v>
      </c>
      <c r="G77" s="124">
        <v>-32</v>
      </c>
      <c r="H77" s="118"/>
      <c r="I77" s="33">
        <v>75</v>
      </c>
      <c r="J77" s="124">
        <v>13.548</v>
      </c>
      <c r="K77" s="124">
        <v>0</v>
      </c>
      <c r="L77" s="124">
        <v>0</v>
      </c>
      <c r="M77" s="124">
        <v>0</v>
      </c>
      <c r="N77" s="124">
        <v>13.548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18.452000000000002</v>
      </c>
      <c r="AF77" s="124">
        <v>0</v>
      </c>
      <c r="AG77" s="124">
        <v>0</v>
      </c>
      <c r="AH77" s="124">
        <v>0</v>
      </c>
      <c r="AI77" s="124">
        <v>18.452000000000002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13.548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-13.548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18.452000000000002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-18.452000000000002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135.47999999999999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135.47999999999999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184.52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184.52</v>
      </c>
      <c r="DF77" s="123">
        <f t="shared" si="59"/>
        <v>32</v>
      </c>
      <c r="DG77" s="123">
        <f t="shared" si="60"/>
        <v>-13.548</v>
      </c>
      <c r="DH77" s="123">
        <f t="shared" si="61"/>
        <v>0</v>
      </c>
      <c r="DI77" s="123">
        <f t="shared" si="62"/>
        <v>0</v>
      </c>
      <c r="DJ77" s="123">
        <f t="shared" si="63"/>
        <v>-18.452000000000002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-10</v>
      </c>
      <c r="D78" s="124">
        <v>0</v>
      </c>
      <c r="E78" s="124">
        <v>0</v>
      </c>
      <c r="F78" s="124">
        <v>-35</v>
      </c>
      <c r="G78" s="124">
        <v>-45</v>
      </c>
      <c r="H78" s="118"/>
      <c r="I78" s="33">
        <v>76</v>
      </c>
      <c r="J78" s="124">
        <v>10</v>
      </c>
      <c r="K78" s="124">
        <v>0</v>
      </c>
      <c r="L78" s="124">
        <v>0</v>
      </c>
      <c r="M78" s="124">
        <v>0</v>
      </c>
      <c r="N78" s="124">
        <v>10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35</v>
      </c>
      <c r="AF78" s="124">
        <v>0</v>
      </c>
      <c r="AG78" s="124">
        <v>0</v>
      </c>
      <c r="AH78" s="124">
        <v>0</v>
      </c>
      <c r="AI78" s="124">
        <v>35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10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-10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35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-35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100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100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350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350</v>
      </c>
      <c r="DF78" s="123">
        <f t="shared" si="59"/>
        <v>45</v>
      </c>
      <c r="DG78" s="123">
        <f t="shared" si="60"/>
        <v>-10</v>
      </c>
      <c r="DH78" s="123">
        <f t="shared" si="61"/>
        <v>0</v>
      </c>
      <c r="DI78" s="123">
        <f t="shared" si="62"/>
        <v>0</v>
      </c>
      <c r="DJ78" s="123">
        <f t="shared" si="63"/>
        <v>-35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-5</v>
      </c>
      <c r="D79" s="124">
        <v>0</v>
      </c>
      <c r="E79" s="124">
        <v>0</v>
      </c>
      <c r="F79" s="124">
        <v>-86.534000000000006</v>
      </c>
      <c r="G79" s="124">
        <v>-91.534000000000006</v>
      </c>
      <c r="H79" s="118"/>
      <c r="I79" s="33">
        <v>77</v>
      </c>
      <c r="J79" s="124">
        <v>5</v>
      </c>
      <c r="K79" s="124">
        <v>0</v>
      </c>
      <c r="L79" s="124">
        <v>0</v>
      </c>
      <c r="M79" s="124">
        <v>0</v>
      </c>
      <c r="N79" s="124">
        <v>5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86.534000000000006</v>
      </c>
      <c r="AF79" s="124">
        <v>0</v>
      </c>
      <c r="AG79" s="124">
        <v>0</v>
      </c>
      <c r="AH79" s="124">
        <v>0</v>
      </c>
      <c r="AI79" s="124">
        <v>86.534000000000006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5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-5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86.534000000000006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-86.534000000000006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50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50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865.34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865.34</v>
      </c>
      <c r="DF79" s="123">
        <f t="shared" si="59"/>
        <v>91.534000000000006</v>
      </c>
      <c r="DG79" s="123">
        <f t="shared" si="60"/>
        <v>-5</v>
      </c>
      <c r="DH79" s="123">
        <f t="shared" si="61"/>
        <v>0</v>
      </c>
      <c r="DI79" s="123">
        <f t="shared" si="62"/>
        <v>0</v>
      </c>
      <c r="DJ79" s="123">
        <f t="shared" si="63"/>
        <v>-86.534000000000006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-80.697999999999993</v>
      </c>
      <c r="G80" s="124">
        <v>-80.697999999999993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80.697999999999993</v>
      </c>
      <c r="AF80" s="124">
        <v>0</v>
      </c>
      <c r="AG80" s="124">
        <v>0</v>
      </c>
      <c r="AH80" s="124">
        <v>0</v>
      </c>
      <c r="AI80" s="124">
        <v>80.697999999999993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80.697999999999993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-80.697999999999993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806.9799999999999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806.9799999999999</v>
      </c>
      <c r="DF80" s="123">
        <f t="shared" si="59"/>
        <v>80.697999999999993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-80.697999999999993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-73.825999999999993</v>
      </c>
      <c r="G81" s="124">
        <v>-73.825999999999993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73.825999999999993</v>
      </c>
      <c r="AF81" s="124">
        <v>0</v>
      </c>
      <c r="AG81" s="124">
        <v>0</v>
      </c>
      <c r="AH81" s="124">
        <v>0</v>
      </c>
      <c r="AI81" s="124">
        <v>73.825999999999993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73.825999999999993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-73.825999999999993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738.26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738.26</v>
      </c>
      <c r="DF81" s="123">
        <f t="shared" si="59"/>
        <v>73.825999999999993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-73.825999999999993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-5</v>
      </c>
      <c r="D82" s="124">
        <v>0</v>
      </c>
      <c r="E82" s="124">
        <v>0</v>
      </c>
      <c r="F82" s="124">
        <v>-85.56</v>
      </c>
      <c r="G82" s="124">
        <v>-90.56</v>
      </c>
      <c r="H82" s="118"/>
      <c r="I82" s="33">
        <v>80</v>
      </c>
      <c r="J82" s="124">
        <v>5</v>
      </c>
      <c r="K82" s="124">
        <v>0</v>
      </c>
      <c r="L82" s="124">
        <v>0</v>
      </c>
      <c r="M82" s="124">
        <v>0</v>
      </c>
      <c r="N82" s="124">
        <v>5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85.56</v>
      </c>
      <c r="AF82" s="124">
        <v>0</v>
      </c>
      <c r="AG82" s="124">
        <v>0</v>
      </c>
      <c r="AH82" s="124">
        <v>0</v>
      </c>
      <c r="AI82" s="124">
        <v>85.56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5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-5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85.56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-85.56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50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50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855.6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855.6</v>
      </c>
      <c r="DF82" s="123">
        <f t="shared" si="59"/>
        <v>90.56</v>
      </c>
      <c r="DG82" s="123">
        <f t="shared" si="60"/>
        <v>-5</v>
      </c>
      <c r="DH82" s="123">
        <f t="shared" si="61"/>
        <v>0</v>
      </c>
      <c r="DI82" s="123">
        <f t="shared" si="62"/>
        <v>0</v>
      </c>
      <c r="DJ82" s="123">
        <f t="shared" si="63"/>
        <v>-85.56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-25</v>
      </c>
      <c r="D83" s="124">
        <v>0</v>
      </c>
      <c r="E83" s="124">
        <v>0</v>
      </c>
      <c r="F83" s="124">
        <v>-83.379000000000005</v>
      </c>
      <c r="G83" s="124">
        <v>-108.379</v>
      </c>
      <c r="H83" s="118"/>
      <c r="I83" s="33">
        <v>81</v>
      </c>
      <c r="J83" s="124">
        <v>25</v>
      </c>
      <c r="K83" s="124">
        <v>0</v>
      </c>
      <c r="L83" s="124">
        <v>0</v>
      </c>
      <c r="M83" s="124">
        <v>0</v>
      </c>
      <c r="N83" s="124">
        <v>25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83.379000000000005</v>
      </c>
      <c r="AF83" s="124">
        <v>0</v>
      </c>
      <c r="AG83" s="124">
        <v>0</v>
      </c>
      <c r="AH83" s="124">
        <v>0</v>
      </c>
      <c r="AI83" s="124">
        <v>83.379000000000005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25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-25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83.379000000000005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-83.379000000000005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250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250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833.79000000000008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833.79000000000008</v>
      </c>
      <c r="DF83" s="123">
        <f t="shared" si="59"/>
        <v>108.379</v>
      </c>
      <c r="DG83" s="123">
        <f t="shared" si="60"/>
        <v>-25</v>
      </c>
      <c r="DH83" s="123">
        <f t="shared" si="61"/>
        <v>0</v>
      </c>
      <c r="DI83" s="123">
        <f t="shared" si="62"/>
        <v>0</v>
      </c>
      <c r="DJ83" s="123">
        <f t="shared" si="63"/>
        <v>-83.379000000000005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-40</v>
      </c>
      <c r="D84" s="124">
        <v>0</v>
      </c>
      <c r="E84" s="124">
        <v>0</v>
      </c>
      <c r="F84" s="124">
        <v>-111.42400000000001</v>
      </c>
      <c r="G84" s="124">
        <v>-151.42400000000001</v>
      </c>
      <c r="H84" s="118"/>
      <c r="I84" s="33">
        <v>82</v>
      </c>
      <c r="J84" s="124">
        <v>40</v>
      </c>
      <c r="K84" s="124">
        <v>0</v>
      </c>
      <c r="L84" s="124">
        <v>0</v>
      </c>
      <c r="M84" s="124">
        <v>0</v>
      </c>
      <c r="N84" s="124">
        <v>40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111.42400000000001</v>
      </c>
      <c r="AF84" s="124">
        <v>0</v>
      </c>
      <c r="AG84" s="124">
        <v>0</v>
      </c>
      <c r="AH84" s="124">
        <v>0</v>
      </c>
      <c r="AI84" s="124">
        <v>111.42400000000001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40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-40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111.42400000000001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-111.42400000000001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400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400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1114.24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1114.24</v>
      </c>
      <c r="DF84" s="123">
        <f t="shared" si="59"/>
        <v>151.42400000000001</v>
      </c>
      <c r="DG84" s="123">
        <f t="shared" si="60"/>
        <v>-40</v>
      </c>
      <c r="DH84" s="123">
        <f t="shared" si="61"/>
        <v>0</v>
      </c>
      <c r="DI84" s="123">
        <f t="shared" si="62"/>
        <v>0</v>
      </c>
      <c r="DJ84" s="123">
        <f t="shared" si="63"/>
        <v>-111.42400000000001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-55</v>
      </c>
      <c r="D85" s="124">
        <v>0</v>
      </c>
      <c r="E85" s="124">
        <v>0</v>
      </c>
      <c r="F85" s="124">
        <v>-139.554</v>
      </c>
      <c r="G85" s="124">
        <v>-194.554</v>
      </c>
      <c r="H85" s="118"/>
      <c r="I85" s="33">
        <v>83</v>
      </c>
      <c r="J85" s="124">
        <v>55</v>
      </c>
      <c r="K85" s="124">
        <v>0</v>
      </c>
      <c r="L85" s="124">
        <v>0</v>
      </c>
      <c r="M85" s="124">
        <v>0</v>
      </c>
      <c r="N85" s="124">
        <v>55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139.554</v>
      </c>
      <c r="AF85" s="124">
        <v>0</v>
      </c>
      <c r="AG85" s="124">
        <v>0</v>
      </c>
      <c r="AH85" s="124">
        <v>0</v>
      </c>
      <c r="AI85" s="124">
        <v>139.554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55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-55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139.554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-139.554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550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550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1395.54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1395.54</v>
      </c>
      <c r="DF85" s="123">
        <f t="shared" si="59"/>
        <v>194.554</v>
      </c>
      <c r="DG85" s="123">
        <f t="shared" si="60"/>
        <v>-55</v>
      </c>
      <c r="DH85" s="123">
        <f t="shared" si="61"/>
        <v>0</v>
      </c>
      <c r="DI85" s="123">
        <f t="shared" si="62"/>
        <v>0</v>
      </c>
      <c r="DJ85" s="123">
        <f t="shared" si="63"/>
        <v>-139.554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-65</v>
      </c>
      <c r="D86" s="124">
        <v>0</v>
      </c>
      <c r="E86" s="124">
        <v>0</v>
      </c>
      <c r="F86" s="124">
        <v>-125</v>
      </c>
      <c r="G86" s="124">
        <v>-190</v>
      </c>
      <c r="H86" s="118"/>
      <c r="I86" s="33">
        <v>84</v>
      </c>
      <c r="J86" s="124">
        <v>65</v>
      </c>
      <c r="K86" s="124">
        <v>0</v>
      </c>
      <c r="L86" s="124">
        <v>0</v>
      </c>
      <c r="M86" s="124">
        <v>0</v>
      </c>
      <c r="N86" s="124">
        <v>65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125</v>
      </c>
      <c r="AF86" s="124">
        <v>0</v>
      </c>
      <c r="AG86" s="124">
        <v>0</v>
      </c>
      <c r="AH86" s="124">
        <v>0</v>
      </c>
      <c r="AI86" s="124">
        <v>125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65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-65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125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-125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650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650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1250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1250</v>
      </c>
      <c r="DF86" s="123">
        <f t="shared" si="59"/>
        <v>190</v>
      </c>
      <c r="DG86" s="123">
        <f t="shared" si="60"/>
        <v>-65</v>
      </c>
      <c r="DH86" s="123">
        <f t="shared" si="61"/>
        <v>0</v>
      </c>
      <c r="DI86" s="123">
        <f t="shared" si="62"/>
        <v>0</v>
      </c>
      <c r="DJ86" s="123">
        <f t="shared" si="63"/>
        <v>-125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-71.125</v>
      </c>
      <c r="D87" s="124">
        <v>0</v>
      </c>
      <c r="E87" s="124">
        <v>0</v>
      </c>
      <c r="F87" s="124">
        <v>-96.875</v>
      </c>
      <c r="G87" s="124">
        <v>-168</v>
      </c>
      <c r="H87" s="118"/>
      <c r="I87" s="33">
        <v>85</v>
      </c>
      <c r="J87" s="124">
        <v>71.125</v>
      </c>
      <c r="K87" s="124">
        <v>0</v>
      </c>
      <c r="L87" s="124">
        <v>0</v>
      </c>
      <c r="M87" s="124">
        <v>0</v>
      </c>
      <c r="N87" s="124">
        <v>71.125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96.875</v>
      </c>
      <c r="AF87" s="124">
        <v>0</v>
      </c>
      <c r="AG87" s="124">
        <v>0</v>
      </c>
      <c r="AH87" s="124">
        <v>0</v>
      </c>
      <c r="AI87" s="124">
        <v>96.875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71.125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-71.125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96.875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-96.875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711.25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711.25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968.75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968.75</v>
      </c>
      <c r="DF87" s="123">
        <f t="shared" si="59"/>
        <v>168</v>
      </c>
      <c r="DG87" s="123">
        <f t="shared" si="60"/>
        <v>-71.125</v>
      </c>
      <c r="DH87" s="123">
        <f t="shared" si="61"/>
        <v>0</v>
      </c>
      <c r="DI87" s="123">
        <f t="shared" si="62"/>
        <v>0</v>
      </c>
      <c r="DJ87" s="123">
        <f t="shared" si="63"/>
        <v>-96.875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-87</v>
      </c>
      <c r="D88" s="124">
        <v>0</v>
      </c>
      <c r="E88" s="124">
        <v>0</v>
      </c>
      <c r="F88" s="124">
        <v>0</v>
      </c>
      <c r="G88" s="124">
        <v>-87</v>
      </c>
      <c r="H88" s="118"/>
      <c r="I88" s="33">
        <v>86</v>
      </c>
      <c r="J88" s="124">
        <v>87</v>
      </c>
      <c r="K88" s="124">
        <v>0</v>
      </c>
      <c r="L88" s="124">
        <v>0</v>
      </c>
      <c r="M88" s="124">
        <v>0</v>
      </c>
      <c r="N88" s="124">
        <v>87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87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-87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870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870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87</v>
      </c>
      <c r="DG88" s="123">
        <f t="shared" si="60"/>
        <v>-87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-102</v>
      </c>
      <c r="D89" s="124">
        <v>0</v>
      </c>
      <c r="E89" s="124">
        <v>0</v>
      </c>
      <c r="F89" s="124">
        <v>0</v>
      </c>
      <c r="G89" s="124">
        <v>-102</v>
      </c>
      <c r="H89" s="118"/>
      <c r="I89" s="33">
        <v>87</v>
      </c>
      <c r="J89" s="124">
        <v>102</v>
      </c>
      <c r="K89" s="124">
        <v>0</v>
      </c>
      <c r="L89" s="124">
        <v>0</v>
      </c>
      <c r="M89" s="124">
        <v>0</v>
      </c>
      <c r="N89" s="124">
        <v>102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102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-102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1020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1020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102</v>
      </c>
      <c r="DG89" s="123">
        <f t="shared" si="60"/>
        <v>-102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-51</v>
      </c>
      <c r="D90" s="124">
        <v>0</v>
      </c>
      <c r="E90" s="124">
        <v>0</v>
      </c>
      <c r="F90" s="124">
        <v>0</v>
      </c>
      <c r="G90" s="124">
        <v>-51</v>
      </c>
      <c r="H90" s="118"/>
      <c r="I90" s="33">
        <v>88</v>
      </c>
      <c r="J90" s="124">
        <v>51</v>
      </c>
      <c r="K90" s="124">
        <v>0</v>
      </c>
      <c r="L90" s="124">
        <v>0</v>
      </c>
      <c r="M90" s="124">
        <v>0</v>
      </c>
      <c r="N90" s="124">
        <v>51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51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-51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510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510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51</v>
      </c>
      <c r="DG90" s="123">
        <f t="shared" si="60"/>
        <v>-51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-59</v>
      </c>
      <c r="D91" s="124">
        <v>0</v>
      </c>
      <c r="E91" s="124">
        <v>0</v>
      </c>
      <c r="F91" s="124">
        <v>0</v>
      </c>
      <c r="G91" s="124">
        <v>-59</v>
      </c>
      <c r="H91" s="118"/>
      <c r="I91" s="33">
        <v>89</v>
      </c>
      <c r="J91" s="124">
        <v>59</v>
      </c>
      <c r="K91" s="124">
        <v>0</v>
      </c>
      <c r="L91" s="124">
        <v>0</v>
      </c>
      <c r="M91" s="124">
        <v>0</v>
      </c>
      <c r="N91" s="124">
        <v>59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59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-59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590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590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59</v>
      </c>
      <c r="DG91" s="123">
        <f t="shared" si="60"/>
        <v>-59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0.23481425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-0.23481425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0.52270424999999998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-0.52270424999999998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0.23481425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0.23481425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0.52270425000000009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0.52270425000000009</v>
      </c>
      <c r="DE99" s="128"/>
      <c r="DF99" s="123">
        <f t="shared" si="59"/>
        <v>0.75751849999999998</v>
      </c>
      <c r="DG99" s="123">
        <f t="shared" si="60"/>
        <v>-0.23481425</v>
      </c>
      <c r="DH99" s="123">
        <f t="shared" si="61"/>
        <v>0</v>
      </c>
      <c r="DI99" s="123">
        <f t="shared" si="62"/>
        <v>0</v>
      </c>
      <c r="DJ99" s="123">
        <f t="shared" si="63"/>
        <v>-0.52270424999999998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44951</v>
      </c>
      <c r="B1" s="216" t="s">
        <v>220</v>
      </c>
      <c r="C1" s="216"/>
      <c r="D1" s="21"/>
      <c r="E1" s="21"/>
      <c r="F1" s="21"/>
      <c r="G1" s="21"/>
      <c r="H1" s="21"/>
      <c r="I1" s="21"/>
      <c r="J1" s="210" t="s">
        <v>308</v>
      </c>
      <c r="K1" s="211"/>
      <c r="L1" s="211"/>
      <c r="M1" s="211"/>
      <c r="N1" s="211"/>
      <c r="O1" s="212"/>
      <c r="P1" s="210" t="s">
        <v>307</v>
      </c>
      <c r="Q1" s="213" t="s">
        <v>142</v>
      </c>
      <c r="S1" s="214" t="s">
        <v>309</v>
      </c>
      <c r="T1" s="214"/>
      <c r="U1" s="214"/>
      <c r="V1" s="214"/>
      <c r="W1" s="214"/>
      <c r="Y1" s="217" t="s">
        <v>396</v>
      </c>
      <c r="Z1" s="217"/>
      <c r="AA1" s="215" t="s">
        <v>310</v>
      </c>
      <c r="AB1" s="91">
        <v>0</v>
      </c>
      <c r="AC1" s="91">
        <v>0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5"/>
      <c r="AB2" s="106">
        <v>0</v>
      </c>
      <c r="AC2" s="93">
        <v>0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0</v>
      </c>
      <c r="AB3" s="88">
        <v>0</v>
      </c>
      <c r="AC3" s="88">
        <v>0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0</v>
      </c>
      <c r="AB4" s="88">
        <v>0</v>
      </c>
      <c r="AC4" s="88">
        <v>0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0</v>
      </c>
      <c r="AB5" s="88">
        <v>0</v>
      </c>
      <c r="AC5" s="88">
        <v>0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0</v>
      </c>
      <c r="AB6" s="88">
        <v>0</v>
      </c>
      <c r="AC6" s="88">
        <v>0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0</v>
      </c>
      <c r="AB7" s="88">
        <v>0</v>
      </c>
      <c r="AC7" s="88">
        <v>0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0</v>
      </c>
      <c r="AB8" s="88">
        <v>0</v>
      </c>
      <c r="AC8" s="88">
        <v>0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0</v>
      </c>
      <c r="AB9" s="88">
        <v>0</v>
      </c>
      <c r="AC9" s="88">
        <v>0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0</v>
      </c>
      <c r="AB10" s="88">
        <v>0</v>
      </c>
      <c r="AC10" s="88">
        <v>0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0</v>
      </c>
      <c r="AB11" s="88">
        <v>0</v>
      </c>
      <c r="AC11" s="88">
        <v>0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0</v>
      </c>
      <c r="AB12" s="88">
        <v>0</v>
      </c>
      <c r="AC12" s="88">
        <v>0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0</v>
      </c>
      <c r="AB13" s="88">
        <v>0</v>
      </c>
      <c r="AC13" s="88">
        <v>0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0</v>
      </c>
      <c r="AB14" s="88">
        <v>0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0</v>
      </c>
      <c r="AB15" s="88">
        <v>0</v>
      </c>
      <c r="AC15" s="88">
        <v>0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0</v>
      </c>
      <c r="AB16" s="88">
        <v>0</v>
      </c>
      <c r="AC16" s="88">
        <v>0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0</v>
      </c>
      <c r="AB17" s="88">
        <v>0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0</v>
      </c>
      <c r="AB18" s="88">
        <v>0</v>
      </c>
      <c r="AC18" s="88">
        <v>0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0</v>
      </c>
      <c r="AB19" s="88">
        <v>0</v>
      </c>
      <c r="AC19" s="88">
        <v>0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0</v>
      </c>
      <c r="AB20" s="88">
        <v>0</v>
      </c>
      <c r="AC20" s="88">
        <v>0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0</v>
      </c>
      <c r="AB21" s="88">
        <v>0</v>
      </c>
      <c r="AC21" s="88">
        <v>0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0</v>
      </c>
      <c r="AB22" s="88">
        <v>0</v>
      </c>
      <c r="AC22" s="88">
        <v>0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0</v>
      </c>
      <c r="AB23" s="88">
        <v>0</v>
      </c>
      <c r="AC23" s="88">
        <v>0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0</v>
      </c>
      <c r="AB24" s="88">
        <v>0</v>
      </c>
      <c r="AC24" s="88">
        <v>0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0</v>
      </c>
      <c r="AB25" s="88">
        <v>0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0</v>
      </c>
      <c r="AB26" s="88">
        <v>0</v>
      </c>
      <c r="AC26" s="88">
        <v>0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>
        <v>0</v>
      </c>
      <c r="Z27" s="187"/>
      <c r="AA27" s="94">
        <f t="shared" si="10"/>
        <v>0</v>
      </c>
      <c r="AB27" s="88">
        <v>0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>
        <v>0</v>
      </c>
      <c r="Z28" s="187"/>
      <c r="AA28" s="94">
        <f t="shared" si="10"/>
        <v>0</v>
      </c>
      <c r="AB28" s="88">
        <v>0</v>
      </c>
      <c r="AC28" s="88">
        <v>0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>
        <v>0</v>
      </c>
      <c r="Z29" s="187"/>
      <c r="AA29" s="94">
        <f t="shared" si="10"/>
        <v>0</v>
      </c>
      <c r="AB29" s="88">
        <v>0</v>
      </c>
      <c r="AC29" s="88">
        <v>0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>
        <v>0</v>
      </c>
      <c r="Z30" s="187"/>
      <c r="AA30" s="94">
        <f t="shared" si="10"/>
        <v>0</v>
      </c>
      <c r="AB30" s="88">
        <v>0</v>
      </c>
      <c r="AC30" s="88">
        <v>0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0</v>
      </c>
      <c r="AB31" s="88">
        <v>0</v>
      </c>
      <c r="AC31" s="88">
        <v>0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>
        <v>0</v>
      </c>
      <c r="Z32" s="187"/>
      <c r="AA32" s="94">
        <f t="shared" si="10"/>
        <v>0</v>
      </c>
      <c r="AB32" s="88">
        <v>0</v>
      </c>
      <c r="AC32" s="88">
        <v>0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>
        <v>0</v>
      </c>
      <c r="Z33" s="187"/>
      <c r="AA33" s="94">
        <f t="shared" si="10"/>
        <v>0</v>
      </c>
      <c r="AB33" s="88">
        <v>0</v>
      </c>
      <c r="AC33" s="88">
        <v>0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>
        <v>0</v>
      </c>
      <c r="Z34" s="187"/>
      <c r="AA34" s="94">
        <f t="shared" si="10"/>
        <v>0</v>
      </c>
      <c r="AB34" s="88">
        <v>0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0</v>
      </c>
      <c r="U35" s="78">
        <f t="shared" ref="U35:U66" si="13">SUMPRODUCT($AB35:$BC35,$AB$104:$BC$104)+L35</f>
        <v>0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0</v>
      </c>
      <c r="Z35" s="187"/>
      <c r="AA35" s="94">
        <f t="shared" si="10"/>
        <v>0</v>
      </c>
      <c r="AB35" s="88">
        <v>0</v>
      </c>
      <c r="AC35" s="88">
        <v>0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1"/>
        <v>0</v>
      </c>
      <c r="T36" s="78">
        <f t="shared" si="12"/>
        <v>0</v>
      </c>
      <c r="U36" s="78">
        <f t="shared" si="13"/>
        <v>0</v>
      </c>
      <c r="V36" s="78">
        <f t="shared" si="14"/>
        <v>0</v>
      </c>
      <c r="W36" s="78">
        <f t="shared" si="15"/>
        <v>0</v>
      </c>
      <c r="Y36" s="186">
        <v>0</v>
      </c>
      <c r="Z36" s="187"/>
      <c r="AA36" s="94">
        <f t="shared" si="10"/>
        <v>0</v>
      </c>
      <c r="AB36" s="88">
        <v>0</v>
      </c>
      <c r="AC36" s="88">
        <v>0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1"/>
        <v>0</v>
      </c>
      <c r="T37" s="78">
        <f t="shared" si="12"/>
        <v>0</v>
      </c>
      <c r="U37" s="78">
        <f t="shared" si="13"/>
        <v>0</v>
      </c>
      <c r="V37" s="78">
        <f t="shared" si="14"/>
        <v>0</v>
      </c>
      <c r="W37" s="78">
        <f t="shared" si="15"/>
        <v>0</v>
      </c>
      <c r="Y37" s="186">
        <v>0</v>
      </c>
      <c r="Z37" s="187"/>
      <c r="AA37" s="94">
        <f t="shared" si="10"/>
        <v>0</v>
      </c>
      <c r="AB37" s="88">
        <v>0</v>
      </c>
      <c r="AC37" s="88">
        <v>0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1"/>
        <v>0</v>
      </c>
      <c r="T38" s="78">
        <f t="shared" si="12"/>
        <v>0</v>
      </c>
      <c r="U38" s="78">
        <f t="shared" si="13"/>
        <v>0</v>
      </c>
      <c r="V38" s="78">
        <f t="shared" si="14"/>
        <v>0</v>
      </c>
      <c r="W38" s="78">
        <f t="shared" si="15"/>
        <v>0</v>
      </c>
      <c r="Y38" s="186">
        <v>0</v>
      </c>
      <c r="Z38" s="187"/>
      <c r="AA38" s="94">
        <f t="shared" si="10"/>
        <v>0</v>
      </c>
      <c r="AB38" s="88">
        <v>0</v>
      </c>
      <c r="AC38" s="88">
        <v>0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1"/>
        <v>0</v>
      </c>
      <c r="T39" s="78">
        <f t="shared" si="12"/>
        <v>0</v>
      </c>
      <c r="U39" s="78">
        <f t="shared" si="13"/>
        <v>0</v>
      </c>
      <c r="V39" s="78">
        <f t="shared" si="14"/>
        <v>0</v>
      </c>
      <c r="W39" s="78">
        <f t="shared" si="15"/>
        <v>0</v>
      </c>
      <c r="Y39" s="186">
        <v>0</v>
      </c>
      <c r="Z39" s="187"/>
      <c r="AA39" s="94">
        <f t="shared" si="10"/>
        <v>0</v>
      </c>
      <c r="AB39" s="88">
        <v>0</v>
      </c>
      <c r="AC39" s="88">
        <v>0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1"/>
        <v>0</v>
      </c>
      <c r="T40" s="78">
        <f t="shared" si="12"/>
        <v>0</v>
      </c>
      <c r="U40" s="78">
        <f t="shared" si="13"/>
        <v>0</v>
      </c>
      <c r="V40" s="78">
        <f t="shared" si="14"/>
        <v>0</v>
      </c>
      <c r="W40" s="78">
        <f t="shared" si="15"/>
        <v>0</v>
      </c>
      <c r="Y40" s="186">
        <v>0</v>
      </c>
      <c r="Z40" s="187"/>
      <c r="AA40" s="94">
        <f t="shared" si="10"/>
        <v>0</v>
      </c>
      <c r="AB40" s="88">
        <v>0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1"/>
        <v>0</v>
      </c>
      <c r="T41" s="78">
        <f t="shared" si="12"/>
        <v>0</v>
      </c>
      <c r="U41" s="78">
        <f t="shared" si="13"/>
        <v>0</v>
      </c>
      <c r="V41" s="78">
        <f t="shared" si="14"/>
        <v>0</v>
      </c>
      <c r="W41" s="78">
        <f t="shared" si="15"/>
        <v>0</v>
      </c>
      <c r="Y41" s="186">
        <v>0</v>
      </c>
      <c r="Z41" s="187"/>
      <c r="AA41" s="94">
        <f t="shared" si="10"/>
        <v>0</v>
      </c>
      <c r="AB41" s="88">
        <v>0</v>
      </c>
      <c r="AC41" s="88">
        <v>0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1"/>
        <v>0</v>
      </c>
      <c r="T42" s="78">
        <f t="shared" si="12"/>
        <v>0</v>
      </c>
      <c r="U42" s="78">
        <f t="shared" si="13"/>
        <v>0</v>
      </c>
      <c r="V42" s="78">
        <f t="shared" si="14"/>
        <v>0</v>
      </c>
      <c r="W42" s="78">
        <f t="shared" si="15"/>
        <v>0</v>
      </c>
      <c r="Y42" s="186">
        <v>0</v>
      </c>
      <c r="Z42" s="187"/>
      <c r="AA42" s="94">
        <f t="shared" si="10"/>
        <v>0</v>
      </c>
      <c r="AB42" s="88">
        <v>0</v>
      </c>
      <c r="AC42" s="88">
        <v>0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1"/>
        <v>0</v>
      </c>
      <c r="T43" s="78">
        <f t="shared" si="12"/>
        <v>0</v>
      </c>
      <c r="U43" s="78">
        <f t="shared" si="13"/>
        <v>0</v>
      </c>
      <c r="V43" s="78">
        <f t="shared" si="14"/>
        <v>0</v>
      </c>
      <c r="W43" s="78">
        <f t="shared" si="15"/>
        <v>0</v>
      </c>
      <c r="Y43" s="186">
        <v>0</v>
      </c>
      <c r="Z43" s="187"/>
      <c r="AA43" s="94">
        <f t="shared" si="10"/>
        <v>0</v>
      </c>
      <c r="AB43" s="88">
        <v>0</v>
      </c>
      <c r="AC43" s="88">
        <v>0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1"/>
        <v>0</v>
      </c>
      <c r="T44" s="78">
        <f t="shared" si="12"/>
        <v>0</v>
      </c>
      <c r="U44" s="78">
        <f t="shared" si="13"/>
        <v>0</v>
      </c>
      <c r="V44" s="78">
        <f t="shared" si="14"/>
        <v>0</v>
      </c>
      <c r="W44" s="78">
        <f t="shared" si="15"/>
        <v>0</v>
      </c>
      <c r="Y44" s="186">
        <v>0</v>
      </c>
      <c r="Z44" s="187"/>
      <c r="AA44" s="94">
        <f t="shared" si="10"/>
        <v>0</v>
      </c>
      <c r="AB44" s="88">
        <v>0</v>
      </c>
      <c r="AC44" s="88">
        <v>0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1"/>
        <v>0</v>
      </c>
      <c r="T45" s="78">
        <f t="shared" si="12"/>
        <v>0</v>
      </c>
      <c r="U45" s="78">
        <f t="shared" si="13"/>
        <v>0</v>
      </c>
      <c r="V45" s="78">
        <f t="shared" si="14"/>
        <v>0</v>
      </c>
      <c r="W45" s="78">
        <f t="shared" si="15"/>
        <v>0</v>
      </c>
      <c r="Y45" s="186">
        <v>0</v>
      </c>
      <c r="Z45" s="187"/>
      <c r="AA45" s="94">
        <f t="shared" si="10"/>
        <v>0</v>
      </c>
      <c r="AB45" s="88">
        <v>0</v>
      </c>
      <c r="AC45" s="88">
        <v>0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1"/>
        <v>0</v>
      </c>
      <c r="T46" s="78">
        <f t="shared" si="12"/>
        <v>0</v>
      </c>
      <c r="U46" s="78">
        <f t="shared" si="13"/>
        <v>0</v>
      </c>
      <c r="V46" s="78">
        <f t="shared" si="14"/>
        <v>0</v>
      </c>
      <c r="W46" s="78">
        <f t="shared" si="15"/>
        <v>0</v>
      </c>
      <c r="Y46" s="186">
        <v>0</v>
      </c>
      <c r="Z46" s="187"/>
      <c r="AA46" s="94">
        <f t="shared" si="10"/>
        <v>0</v>
      </c>
      <c r="AB46" s="88">
        <v>0</v>
      </c>
      <c r="AC46" s="88">
        <v>0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1"/>
        <v>0</v>
      </c>
      <c r="T47" s="78">
        <f t="shared" si="12"/>
        <v>0</v>
      </c>
      <c r="U47" s="78">
        <f t="shared" si="13"/>
        <v>0</v>
      </c>
      <c r="V47" s="78">
        <f t="shared" si="14"/>
        <v>0</v>
      </c>
      <c r="W47" s="78">
        <f t="shared" si="15"/>
        <v>0</v>
      </c>
      <c r="Y47" s="186">
        <v>0</v>
      </c>
      <c r="Z47" s="187"/>
      <c r="AA47" s="94">
        <f t="shared" si="10"/>
        <v>0</v>
      </c>
      <c r="AB47" s="88">
        <v>0</v>
      </c>
      <c r="AC47" s="88">
        <v>0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1"/>
        <v>0</v>
      </c>
      <c r="T48" s="78">
        <f t="shared" si="12"/>
        <v>0</v>
      </c>
      <c r="U48" s="78">
        <f t="shared" si="13"/>
        <v>0</v>
      </c>
      <c r="V48" s="78">
        <f t="shared" si="14"/>
        <v>0</v>
      </c>
      <c r="W48" s="78">
        <f t="shared" si="15"/>
        <v>0</v>
      </c>
      <c r="Y48" s="186">
        <v>0</v>
      </c>
      <c r="Z48" s="187"/>
      <c r="AA48" s="94">
        <f t="shared" si="10"/>
        <v>0</v>
      </c>
      <c r="AB48" s="88">
        <v>0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1"/>
        <v>0</v>
      </c>
      <c r="T49" s="78">
        <f t="shared" si="12"/>
        <v>0</v>
      </c>
      <c r="U49" s="78">
        <f t="shared" si="13"/>
        <v>0</v>
      </c>
      <c r="V49" s="78">
        <f t="shared" si="14"/>
        <v>0</v>
      </c>
      <c r="W49" s="78">
        <f t="shared" si="15"/>
        <v>0</v>
      </c>
      <c r="Y49" s="186">
        <v>0</v>
      </c>
      <c r="Z49" s="187"/>
      <c r="AA49" s="94">
        <f t="shared" si="10"/>
        <v>0</v>
      </c>
      <c r="AB49" s="88">
        <v>0</v>
      </c>
      <c r="AC49" s="88">
        <v>0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1"/>
        <v>0</v>
      </c>
      <c r="T50" s="78">
        <f t="shared" si="12"/>
        <v>0</v>
      </c>
      <c r="U50" s="78">
        <f t="shared" si="13"/>
        <v>0</v>
      </c>
      <c r="V50" s="78">
        <f t="shared" si="14"/>
        <v>0</v>
      </c>
      <c r="W50" s="78">
        <f t="shared" si="15"/>
        <v>0</v>
      </c>
      <c r="Y50" s="186">
        <v>0</v>
      </c>
      <c r="Z50" s="187"/>
      <c r="AA50" s="94">
        <f t="shared" si="10"/>
        <v>0</v>
      </c>
      <c r="AB50" s="88">
        <v>0</v>
      </c>
      <c r="AC50" s="88">
        <v>0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1"/>
        <v>0</v>
      </c>
      <c r="T51" s="78">
        <f t="shared" si="12"/>
        <v>0</v>
      </c>
      <c r="U51" s="78">
        <f t="shared" si="13"/>
        <v>0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0</v>
      </c>
      <c r="AB51" s="88">
        <v>0</v>
      </c>
      <c r="AC51" s="88">
        <v>0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1"/>
        <v>0</v>
      </c>
      <c r="T52" s="78">
        <f t="shared" si="12"/>
        <v>0</v>
      </c>
      <c r="U52" s="78">
        <f t="shared" si="13"/>
        <v>0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0</v>
      </c>
      <c r="AB52" s="88">
        <v>0</v>
      </c>
      <c r="AC52" s="88">
        <v>0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1"/>
        <v>0</v>
      </c>
      <c r="T53" s="78">
        <f t="shared" si="12"/>
        <v>0</v>
      </c>
      <c r="U53" s="78">
        <f t="shared" si="13"/>
        <v>0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0</v>
      </c>
      <c r="AB53" s="88">
        <v>0</v>
      </c>
      <c r="AC53" s="88">
        <v>0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1"/>
        <v>0</v>
      </c>
      <c r="T54" s="78">
        <f t="shared" si="12"/>
        <v>0</v>
      </c>
      <c r="U54" s="78">
        <f t="shared" si="13"/>
        <v>0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0</v>
      </c>
      <c r="AB54" s="88">
        <v>0</v>
      </c>
      <c r="AC54" s="88">
        <v>0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1"/>
        <v>0</v>
      </c>
      <c r="T55" s="78">
        <f t="shared" si="12"/>
        <v>0</v>
      </c>
      <c r="U55" s="78">
        <f t="shared" si="13"/>
        <v>0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0</v>
      </c>
      <c r="AB55" s="88">
        <v>0</v>
      </c>
      <c r="AC55" s="88">
        <v>0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1"/>
        <v>0</v>
      </c>
      <c r="T56" s="78">
        <f t="shared" si="12"/>
        <v>0</v>
      </c>
      <c r="U56" s="78">
        <f t="shared" si="13"/>
        <v>0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0</v>
      </c>
      <c r="AB56" s="88">
        <v>0</v>
      </c>
      <c r="AC56" s="88">
        <v>0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1"/>
        <v>0</v>
      </c>
      <c r="T57" s="78">
        <f t="shared" si="12"/>
        <v>0</v>
      </c>
      <c r="U57" s="78">
        <f t="shared" si="13"/>
        <v>0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0</v>
      </c>
      <c r="AB57" s="88">
        <v>0</v>
      </c>
      <c r="AC57" s="88">
        <v>0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1"/>
        <v>0</v>
      </c>
      <c r="T58" s="78">
        <f t="shared" si="12"/>
        <v>0</v>
      </c>
      <c r="U58" s="78">
        <f t="shared" si="13"/>
        <v>0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0</v>
      </c>
      <c r="AB58" s="88">
        <v>0</v>
      </c>
      <c r="AC58" s="88">
        <v>0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1"/>
        <v>0</v>
      </c>
      <c r="T59" s="78">
        <f t="shared" si="12"/>
        <v>0</v>
      </c>
      <c r="U59" s="78">
        <f t="shared" si="13"/>
        <v>0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0</v>
      </c>
      <c r="AB59" s="88">
        <v>0</v>
      </c>
      <c r="AC59" s="88">
        <v>0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1"/>
        <v>0</v>
      </c>
      <c r="T60" s="78">
        <f t="shared" si="12"/>
        <v>0</v>
      </c>
      <c r="U60" s="78">
        <f t="shared" si="13"/>
        <v>0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0</v>
      </c>
      <c r="AB60" s="88">
        <v>0</v>
      </c>
      <c r="AC60" s="88">
        <v>0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1"/>
        <v>0</v>
      </c>
      <c r="T61" s="78">
        <f t="shared" si="12"/>
        <v>0</v>
      </c>
      <c r="U61" s="78">
        <f t="shared" si="13"/>
        <v>0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0</v>
      </c>
      <c r="AB61" s="88">
        <v>0</v>
      </c>
      <c r="AC61" s="88">
        <v>0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1"/>
        <v>0</v>
      </c>
      <c r="T62" s="78">
        <f t="shared" si="12"/>
        <v>0</v>
      </c>
      <c r="U62" s="78">
        <f t="shared" si="13"/>
        <v>0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0</v>
      </c>
      <c r="AB62" s="88">
        <v>0</v>
      </c>
      <c r="AC62" s="88">
        <v>0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1"/>
        <v>0</v>
      </c>
      <c r="T63" s="78">
        <f t="shared" si="12"/>
        <v>0</v>
      </c>
      <c r="U63" s="78">
        <f t="shared" si="13"/>
        <v>0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0</v>
      </c>
      <c r="AB63" s="88">
        <v>0</v>
      </c>
      <c r="AC63" s="88">
        <v>0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1"/>
        <v>0</v>
      </c>
      <c r="T64" s="78">
        <f t="shared" si="12"/>
        <v>0</v>
      </c>
      <c r="U64" s="78">
        <f t="shared" si="13"/>
        <v>0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0</v>
      </c>
      <c r="AB64" s="88">
        <v>0</v>
      </c>
      <c r="AC64" s="88">
        <v>0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1"/>
        <v>0</v>
      </c>
      <c r="T65" s="78">
        <f t="shared" si="12"/>
        <v>0</v>
      </c>
      <c r="U65" s="78">
        <f t="shared" si="13"/>
        <v>0</v>
      </c>
      <c r="V65" s="78">
        <f t="shared" si="14"/>
        <v>0</v>
      </c>
      <c r="W65" s="78">
        <f t="shared" si="15"/>
        <v>0</v>
      </c>
      <c r="Y65" s="186">
        <v>0</v>
      </c>
      <c r="Z65" s="187"/>
      <c r="AA65" s="94">
        <f t="shared" si="10"/>
        <v>0</v>
      </c>
      <c r="AB65" s="88">
        <v>0</v>
      </c>
      <c r="AC65" s="88">
        <v>0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1"/>
        <v>0</v>
      </c>
      <c r="T66" s="78">
        <f t="shared" si="12"/>
        <v>0</v>
      </c>
      <c r="U66" s="78">
        <f t="shared" si="13"/>
        <v>0</v>
      </c>
      <c r="V66" s="78">
        <f t="shared" si="14"/>
        <v>0</v>
      </c>
      <c r="W66" s="78">
        <f t="shared" si="15"/>
        <v>0</v>
      </c>
      <c r="Y66" s="186">
        <v>0</v>
      </c>
      <c r="Z66" s="187"/>
      <c r="AA66" s="94">
        <f t="shared" si="10"/>
        <v>0</v>
      </c>
      <c r="AB66" s="88">
        <v>0</v>
      </c>
      <c r="AC66" s="88">
        <v>0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0</v>
      </c>
      <c r="U67" s="78">
        <f t="shared" ref="U67:U98" si="18">SUMPRODUCT($AB67:$BC67,$AB$104:$BC$104)+L67</f>
        <v>0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0</v>
      </c>
      <c r="Z67" s="187"/>
      <c r="AA67" s="94">
        <f t="shared" si="10"/>
        <v>0</v>
      </c>
      <c r="AB67" s="88">
        <v>0</v>
      </c>
      <c r="AC67" s="88">
        <v>0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0</v>
      </c>
      <c r="C68" s="22">
        <f t="shared" ref="C68:C98" si="21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0</v>
      </c>
      <c r="Q68" s="81">
        <f t="shared" ref="Q68:Q98" si="25">O68+P68</f>
        <v>0</v>
      </c>
      <c r="S68" s="78">
        <f t="shared" si="16"/>
        <v>0</v>
      </c>
      <c r="T68" s="78">
        <f t="shared" si="17"/>
        <v>0</v>
      </c>
      <c r="U68" s="78">
        <f t="shared" si="18"/>
        <v>0</v>
      </c>
      <c r="V68" s="78">
        <f t="shared" si="19"/>
        <v>0</v>
      </c>
      <c r="W68" s="78">
        <f t="shared" si="20"/>
        <v>0</v>
      </c>
      <c r="Y68" s="186">
        <v>0</v>
      </c>
      <c r="Z68" s="187"/>
      <c r="AA68" s="94">
        <f t="shared" ref="AA68:AA98" si="26">SUM(AB68:BC68)</f>
        <v>0</v>
      </c>
      <c r="AB68" s="88">
        <v>0</v>
      </c>
      <c r="AC68" s="88">
        <v>0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0</v>
      </c>
      <c r="C69" s="22">
        <f t="shared" si="21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0</v>
      </c>
      <c r="Q69" s="81">
        <f t="shared" si="25"/>
        <v>0</v>
      </c>
      <c r="S69" s="78">
        <f t="shared" si="16"/>
        <v>0</v>
      </c>
      <c r="T69" s="78">
        <f t="shared" si="17"/>
        <v>0</v>
      </c>
      <c r="U69" s="78">
        <f t="shared" si="18"/>
        <v>0</v>
      </c>
      <c r="V69" s="78">
        <f t="shared" si="19"/>
        <v>0</v>
      </c>
      <c r="W69" s="78">
        <f t="shared" si="20"/>
        <v>0</v>
      </c>
      <c r="Y69" s="186">
        <v>0</v>
      </c>
      <c r="Z69" s="187"/>
      <c r="AA69" s="94">
        <f t="shared" si="26"/>
        <v>0</v>
      </c>
      <c r="AB69" s="88">
        <v>0</v>
      </c>
      <c r="AC69" s="88">
        <v>0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0</v>
      </c>
      <c r="C70" s="22">
        <f t="shared" si="21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0</v>
      </c>
      <c r="Q70" s="81">
        <f t="shared" si="25"/>
        <v>0</v>
      </c>
      <c r="S70" s="78">
        <f t="shared" si="16"/>
        <v>0</v>
      </c>
      <c r="T70" s="78">
        <f t="shared" si="17"/>
        <v>0</v>
      </c>
      <c r="U70" s="78">
        <f t="shared" si="18"/>
        <v>0</v>
      </c>
      <c r="V70" s="78">
        <f t="shared" si="19"/>
        <v>0</v>
      </c>
      <c r="W70" s="78">
        <f t="shared" si="20"/>
        <v>0</v>
      </c>
      <c r="Y70" s="186">
        <v>0</v>
      </c>
      <c r="Z70" s="187"/>
      <c r="AA70" s="94">
        <f t="shared" si="26"/>
        <v>0</v>
      </c>
      <c r="AB70" s="88">
        <v>0</v>
      </c>
      <c r="AC70" s="88">
        <v>0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0</v>
      </c>
      <c r="C71" s="22">
        <f t="shared" si="21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0</v>
      </c>
      <c r="Q71" s="81">
        <f t="shared" si="25"/>
        <v>0</v>
      </c>
      <c r="S71" s="78">
        <f t="shared" si="16"/>
        <v>0</v>
      </c>
      <c r="T71" s="78">
        <f t="shared" si="17"/>
        <v>0</v>
      </c>
      <c r="U71" s="78">
        <f t="shared" si="18"/>
        <v>0</v>
      </c>
      <c r="V71" s="78">
        <f t="shared" si="19"/>
        <v>0</v>
      </c>
      <c r="W71" s="78">
        <f t="shared" si="20"/>
        <v>0</v>
      </c>
      <c r="Y71" s="186">
        <v>0</v>
      </c>
      <c r="Z71" s="187"/>
      <c r="AA71" s="94">
        <f t="shared" si="26"/>
        <v>0</v>
      </c>
      <c r="AB71" s="88">
        <v>0</v>
      </c>
      <c r="AC71" s="88">
        <v>0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0</v>
      </c>
      <c r="C72" s="22">
        <f t="shared" si="21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0</v>
      </c>
      <c r="Q72" s="81">
        <f t="shared" si="25"/>
        <v>0</v>
      </c>
      <c r="S72" s="78">
        <f t="shared" si="16"/>
        <v>0</v>
      </c>
      <c r="T72" s="78">
        <f t="shared" si="17"/>
        <v>0</v>
      </c>
      <c r="U72" s="78">
        <f t="shared" si="18"/>
        <v>0</v>
      </c>
      <c r="V72" s="78">
        <f t="shared" si="19"/>
        <v>0</v>
      </c>
      <c r="W72" s="78">
        <f t="shared" si="20"/>
        <v>0</v>
      </c>
      <c r="Y72" s="186">
        <v>0</v>
      </c>
      <c r="Z72" s="187"/>
      <c r="AA72" s="94">
        <f t="shared" si="26"/>
        <v>0</v>
      </c>
      <c r="AB72" s="88">
        <v>0</v>
      </c>
      <c r="AC72" s="88">
        <v>0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0</v>
      </c>
      <c r="C73" s="22">
        <f t="shared" si="21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0</v>
      </c>
      <c r="Q73" s="81">
        <f t="shared" si="25"/>
        <v>0</v>
      </c>
      <c r="S73" s="78">
        <f t="shared" si="16"/>
        <v>0</v>
      </c>
      <c r="T73" s="78">
        <f t="shared" si="17"/>
        <v>0</v>
      </c>
      <c r="U73" s="78">
        <f t="shared" si="18"/>
        <v>0</v>
      </c>
      <c r="V73" s="78">
        <f t="shared" si="19"/>
        <v>0</v>
      </c>
      <c r="W73" s="78">
        <f t="shared" si="20"/>
        <v>0</v>
      </c>
      <c r="Y73" s="186">
        <v>0</v>
      </c>
      <c r="Z73" s="187"/>
      <c r="AA73" s="94">
        <f t="shared" si="26"/>
        <v>0</v>
      </c>
      <c r="AB73" s="88">
        <v>0</v>
      </c>
      <c r="AC73" s="88">
        <v>0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0</v>
      </c>
      <c r="C74" s="22">
        <f t="shared" si="21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0</v>
      </c>
      <c r="Q74" s="81">
        <f t="shared" si="25"/>
        <v>0</v>
      </c>
      <c r="S74" s="78">
        <f t="shared" si="16"/>
        <v>0</v>
      </c>
      <c r="T74" s="78">
        <f t="shared" si="17"/>
        <v>0</v>
      </c>
      <c r="U74" s="78">
        <f t="shared" si="18"/>
        <v>0</v>
      </c>
      <c r="V74" s="78">
        <f t="shared" si="19"/>
        <v>0</v>
      </c>
      <c r="W74" s="78">
        <f t="shared" si="20"/>
        <v>0</v>
      </c>
      <c r="Y74" s="186">
        <v>0</v>
      </c>
      <c r="Z74" s="187"/>
      <c r="AA74" s="94">
        <f t="shared" si="26"/>
        <v>0</v>
      </c>
      <c r="AB74" s="88">
        <v>0</v>
      </c>
      <c r="AC74" s="88">
        <v>0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0</v>
      </c>
      <c r="C75" s="22">
        <f t="shared" si="21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0</v>
      </c>
      <c r="Q75" s="81">
        <f t="shared" si="25"/>
        <v>0</v>
      </c>
      <c r="S75" s="78">
        <f t="shared" si="16"/>
        <v>0</v>
      </c>
      <c r="T75" s="78">
        <f t="shared" si="17"/>
        <v>0</v>
      </c>
      <c r="U75" s="78">
        <f t="shared" si="18"/>
        <v>0</v>
      </c>
      <c r="V75" s="78">
        <f t="shared" si="19"/>
        <v>0</v>
      </c>
      <c r="W75" s="78">
        <f t="shared" si="20"/>
        <v>0</v>
      </c>
      <c r="Y75" s="186">
        <v>0</v>
      </c>
      <c r="Z75" s="187"/>
      <c r="AA75" s="94">
        <f t="shared" si="26"/>
        <v>0</v>
      </c>
      <c r="AB75" s="88">
        <v>0</v>
      </c>
      <c r="AC75" s="88">
        <v>0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0</v>
      </c>
      <c r="C76" s="22">
        <f t="shared" si="21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0</v>
      </c>
      <c r="Q76" s="81">
        <f t="shared" si="25"/>
        <v>0</v>
      </c>
      <c r="S76" s="78">
        <f t="shared" si="16"/>
        <v>0</v>
      </c>
      <c r="T76" s="78">
        <f t="shared" si="17"/>
        <v>0</v>
      </c>
      <c r="U76" s="78">
        <f t="shared" si="18"/>
        <v>0</v>
      </c>
      <c r="V76" s="78">
        <f t="shared" si="19"/>
        <v>0</v>
      </c>
      <c r="W76" s="78">
        <f t="shared" si="20"/>
        <v>0</v>
      </c>
      <c r="Y76" s="186">
        <v>0</v>
      </c>
      <c r="Z76" s="187"/>
      <c r="AA76" s="94">
        <f t="shared" si="26"/>
        <v>0</v>
      </c>
      <c r="AB76" s="88">
        <v>0</v>
      </c>
      <c r="AC76" s="88">
        <v>0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0</v>
      </c>
      <c r="C77" s="22">
        <f t="shared" si="21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0</v>
      </c>
      <c r="Q77" s="81">
        <f t="shared" si="25"/>
        <v>0</v>
      </c>
      <c r="S77" s="78">
        <f t="shared" si="16"/>
        <v>0</v>
      </c>
      <c r="T77" s="78">
        <f t="shared" si="17"/>
        <v>0</v>
      </c>
      <c r="U77" s="78">
        <f t="shared" si="18"/>
        <v>0</v>
      </c>
      <c r="V77" s="78">
        <f t="shared" si="19"/>
        <v>0</v>
      </c>
      <c r="W77" s="78">
        <f t="shared" si="20"/>
        <v>0</v>
      </c>
      <c r="Y77" s="186">
        <v>0</v>
      </c>
      <c r="Z77" s="187"/>
      <c r="AA77" s="94">
        <f t="shared" si="26"/>
        <v>0</v>
      </c>
      <c r="AB77" s="88">
        <v>0</v>
      </c>
      <c r="AC77" s="88">
        <v>0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0</v>
      </c>
      <c r="C78" s="22">
        <f t="shared" si="21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0</v>
      </c>
      <c r="Q78" s="81">
        <f t="shared" si="25"/>
        <v>0</v>
      </c>
      <c r="S78" s="78">
        <f t="shared" si="16"/>
        <v>0</v>
      </c>
      <c r="T78" s="78">
        <f t="shared" si="17"/>
        <v>0</v>
      </c>
      <c r="U78" s="78">
        <f t="shared" si="18"/>
        <v>0</v>
      </c>
      <c r="V78" s="78">
        <f t="shared" si="19"/>
        <v>0</v>
      </c>
      <c r="W78" s="78">
        <f t="shared" si="20"/>
        <v>0</v>
      </c>
      <c r="Y78" s="186">
        <v>0</v>
      </c>
      <c r="Z78" s="187"/>
      <c r="AA78" s="94">
        <f t="shared" si="26"/>
        <v>0</v>
      </c>
      <c r="AB78" s="88">
        <v>0</v>
      </c>
      <c r="AC78" s="88">
        <v>0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0</v>
      </c>
      <c r="C79" s="22">
        <f t="shared" si="21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0</v>
      </c>
      <c r="Q79" s="81">
        <f t="shared" si="25"/>
        <v>0</v>
      </c>
      <c r="S79" s="78">
        <f t="shared" si="16"/>
        <v>0</v>
      </c>
      <c r="T79" s="78">
        <f t="shared" si="17"/>
        <v>0</v>
      </c>
      <c r="U79" s="78">
        <f t="shared" si="18"/>
        <v>0</v>
      </c>
      <c r="V79" s="78">
        <f t="shared" si="19"/>
        <v>0</v>
      </c>
      <c r="W79" s="78">
        <f t="shared" si="20"/>
        <v>0</v>
      </c>
      <c r="Y79" s="186">
        <v>0</v>
      </c>
      <c r="Z79" s="187"/>
      <c r="AA79" s="94">
        <f t="shared" si="26"/>
        <v>0</v>
      </c>
      <c r="AB79" s="88">
        <v>0</v>
      </c>
      <c r="AC79" s="88">
        <v>0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0</v>
      </c>
      <c r="C80" s="22">
        <f t="shared" si="21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0</v>
      </c>
      <c r="Q80" s="81">
        <f t="shared" si="25"/>
        <v>0</v>
      </c>
      <c r="S80" s="78">
        <f t="shared" si="16"/>
        <v>0</v>
      </c>
      <c r="T80" s="78">
        <f t="shared" si="17"/>
        <v>0</v>
      </c>
      <c r="U80" s="78">
        <f t="shared" si="18"/>
        <v>0</v>
      </c>
      <c r="V80" s="78">
        <f t="shared" si="19"/>
        <v>0</v>
      </c>
      <c r="W80" s="78">
        <f t="shared" si="20"/>
        <v>0</v>
      </c>
      <c r="Y80" s="186">
        <v>0</v>
      </c>
      <c r="Z80" s="187"/>
      <c r="AA80" s="94">
        <f t="shared" si="26"/>
        <v>0</v>
      </c>
      <c r="AB80" s="88">
        <v>0</v>
      </c>
      <c r="AC80" s="88">
        <v>0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0</v>
      </c>
      <c r="C81" s="22">
        <f t="shared" si="21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0</v>
      </c>
      <c r="Q81" s="81">
        <f t="shared" si="25"/>
        <v>0</v>
      </c>
      <c r="S81" s="78">
        <f t="shared" si="16"/>
        <v>0</v>
      </c>
      <c r="T81" s="78">
        <f t="shared" si="17"/>
        <v>0</v>
      </c>
      <c r="U81" s="78">
        <f t="shared" si="18"/>
        <v>0</v>
      </c>
      <c r="V81" s="78">
        <f t="shared" si="19"/>
        <v>0</v>
      </c>
      <c r="W81" s="78">
        <f t="shared" si="20"/>
        <v>0</v>
      </c>
      <c r="Y81" s="186">
        <v>0</v>
      </c>
      <c r="Z81" s="187"/>
      <c r="AA81" s="94">
        <f t="shared" si="26"/>
        <v>0</v>
      </c>
      <c r="AB81" s="88">
        <v>0</v>
      </c>
      <c r="AC81" s="88">
        <v>0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0</v>
      </c>
      <c r="C82" s="22">
        <f t="shared" si="21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0</v>
      </c>
      <c r="Q82" s="81">
        <f t="shared" si="25"/>
        <v>0</v>
      </c>
      <c r="S82" s="78">
        <f t="shared" si="16"/>
        <v>0</v>
      </c>
      <c r="T82" s="78">
        <f t="shared" si="17"/>
        <v>0</v>
      </c>
      <c r="U82" s="78">
        <f t="shared" si="18"/>
        <v>0</v>
      </c>
      <c r="V82" s="78">
        <f t="shared" si="19"/>
        <v>0</v>
      </c>
      <c r="W82" s="78">
        <f t="shared" si="20"/>
        <v>0</v>
      </c>
      <c r="Y82" s="186">
        <v>0</v>
      </c>
      <c r="Z82" s="187"/>
      <c r="AA82" s="94">
        <f t="shared" si="26"/>
        <v>0</v>
      </c>
      <c r="AB82" s="88">
        <v>0</v>
      </c>
      <c r="AC82" s="88">
        <v>0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0</v>
      </c>
      <c r="C83" s="22">
        <f t="shared" si="21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0</v>
      </c>
      <c r="Q83" s="81">
        <f t="shared" si="25"/>
        <v>0</v>
      </c>
      <c r="S83" s="78">
        <f t="shared" si="16"/>
        <v>0</v>
      </c>
      <c r="T83" s="78">
        <f t="shared" si="17"/>
        <v>0</v>
      </c>
      <c r="U83" s="78">
        <f t="shared" si="18"/>
        <v>0</v>
      </c>
      <c r="V83" s="78">
        <f t="shared" si="19"/>
        <v>0</v>
      </c>
      <c r="W83" s="78">
        <f t="shared" si="20"/>
        <v>0</v>
      </c>
      <c r="Y83" s="186">
        <v>0</v>
      </c>
      <c r="Z83" s="187"/>
      <c r="AA83" s="94">
        <f t="shared" si="26"/>
        <v>0</v>
      </c>
      <c r="AB83" s="88">
        <v>0</v>
      </c>
      <c r="AC83" s="88">
        <v>0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0</v>
      </c>
      <c r="C84" s="22">
        <f t="shared" si="21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0</v>
      </c>
      <c r="Q84" s="81">
        <f t="shared" si="25"/>
        <v>0</v>
      </c>
      <c r="S84" s="78">
        <f t="shared" si="16"/>
        <v>0</v>
      </c>
      <c r="T84" s="78">
        <f t="shared" si="17"/>
        <v>0</v>
      </c>
      <c r="U84" s="78">
        <f t="shared" si="18"/>
        <v>0</v>
      </c>
      <c r="V84" s="78">
        <f t="shared" si="19"/>
        <v>0</v>
      </c>
      <c r="W84" s="78">
        <f t="shared" si="20"/>
        <v>0</v>
      </c>
      <c r="Y84" s="186">
        <v>0</v>
      </c>
      <c r="Z84" s="187"/>
      <c r="AA84" s="94">
        <f t="shared" si="26"/>
        <v>0</v>
      </c>
      <c r="AB84" s="88">
        <v>0</v>
      </c>
      <c r="AC84" s="88">
        <v>0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0</v>
      </c>
      <c r="C85" s="22">
        <f t="shared" si="21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0</v>
      </c>
      <c r="Q85" s="81">
        <f t="shared" si="25"/>
        <v>0</v>
      </c>
      <c r="S85" s="78">
        <f t="shared" si="16"/>
        <v>0</v>
      </c>
      <c r="T85" s="78">
        <f t="shared" si="17"/>
        <v>0</v>
      </c>
      <c r="U85" s="78">
        <f t="shared" si="18"/>
        <v>0</v>
      </c>
      <c r="V85" s="78">
        <f t="shared" si="19"/>
        <v>0</v>
      </c>
      <c r="W85" s="78">
        <f t="shared" si="20"/>
        <v>0</v>
      </c>
      <c r="Y85" s="186">
        <v>0</v>
      </c>
      <c r="Z85" s="187"/>
      <c r="AA85" s="94">
        <f t="shared" si="26"/>
        <v>0</v>
      </c>
      <c r="AB85" s="88">
        <v>0</v>
      </c>
      <c r="AC85" s="88">
        <v>0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0</v>
      </c>
      <c r="C86" s="22">
        <f t="shared" si="21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0</v>
      </c>
      <c r="Q86" s="81">
        <f t="shared" si="25"/>
        <v>0</v>
      </c>
      <c r="S86" s="78">
        <f t="shared" si="16"/>
        <v>0</v>
      </c>
      <c r="T86" s="78">
        <f t="shared" si="17"/>
        <v>0</v>
      </c>
      <c r="U86" s="78">
        <f t="shared" si="18"/>
        <v>0</v>
      </c>
      <c r="V86" s="78">
        <f t="shared" si="19"/>
        <v>0</v>
      </c>
      <c r="W86" s="78">
        <f t="shared" si="20"/>
        <v>0</v>
      </c>
      <c r="Y86" s="186">
        <v>0</v>
      </c>
      <c r="Z86" s="187"/>
      <c r="AA86" s="94">
        <f t="shared" si="26"/>
        <v>0</v>
      </c>
      <c r="AB86" s="88">
        <v>0</v>
      </c>
      <c r="AC86" s="88">
        <v>0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0</v>
      </c>
      <c r="C87" s="22">
        <f t="shared" si="21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0</v>
      </c>
      <c r="Q87" s="81">
        <f t="shared" si="25"/>
        <v>0</v>
      </c>
      <c r="S87" s="78">
        <f t="shared" si="16"/>
        <v>0</v>
      </c>
      <c r="T87" s="78">
        <f t="shared" si="17"/>
        <v>0</v>
      </c>
      <c r="U87" s="78">
        <f t="shared" si="18"/>
        <v>0</v>
      </c>
      <c r="V87" s="78">
        <f t="shared" si="19"/>
        <v>0</v>
      </c>
      <c r="W87" s="78">
        <f t="shared" si="20"/>
        <v>0</v>
      </c>
      <c r="Y87" s="186">
        <v>0</v>
      </c>
      <c r="Z87" s="187"/>
      <c r="AA87" s="94">
        <f t="shared" si="26"/>
        <v>0</v>
      </c>
      <c r="AB87" s="88">
        <v>0</v>
      </c>
      <c r="AC87" s="88">
        <v>0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0</v>
      </c>
      <c r="C88" s="22">
        <f t="shared" si="21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0</v>
      </c>
      <c r="Q88" s="81">
        <f t="shared" si="25"/>
        <v>0</v>
      </c>
      <c r="S88" s="78">
        <f t="shared" si="16"/>
        <v>0</v>
      </c>
      <c r="T88" s="78">
        <f t="shared" si="17"/>
        <v>0</v>
      </c>
      <c r="U88" s="78">
        <f t="shared" si="18"/>
        <v>0</v>
      </c>
      <c r="V88" s="78">
        <f t="shared" si="19"/>
        <v>0</v>
      </c>
      <c r="W88" s="78">
        <f t="shared" si="20"/>
        <v>0</v>
      </c>
      <c r="Y88" s="186">
        <v>0</v>
      </c>
      <c r="Z88" s="187"/>
      <c r="AA88" s="94">
        <f t="shared" si="26"/>
        <v>0</v>
      </c>
      <c r="AB88" s="88">
        <v>0</v>
      </c>
      <c r="AC88" s="88">
        <v>0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0</v>
      </c>
      <c r="C89" s="22">
        <f t="shared" si="21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0</v>
      </c>
      <c r="Q89" s="81">
        <f t="shared" si="25"/>
        <v>0</v>
      </c>
      <c r="S89" s="78">
        <f t="shared" si="16"/>
        <v>0</v>
      </c>
      <c r="T89" s="78">
        <f t="shared" si="17"/>
        <v>0</v>
      </c>
      <c r="U89" s="78">
        <f t="shared" si="18"/>
        <v>0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0</v>
      </c>
      <c r="AB89" s="88">
        <v>0</v>
      </c>
      <c r="AC89" s="88">
        <v>0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0</v>
      </c>
      <c r="C90" s="22">
        <f t="shared" si="21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0</v>
      </c>
      <c r="Q90" s="81">
        <f t="shared" si="25"/>
        <v>0</v>
      </c>
      <c r="S90" s="78">
        <f t="shared" si="16"/>
        <v>0</v>
      </c>
      <c r="T90" s="78">
        <f t="shared" si="17"/>
        <v>0</v>
      </c>
      <c r="U90" s="78">
        <f t="shared" si="18"/>
        <v>0</v>
      </c>
      <c r="V90" s="78">
        <f t="shared" si="19"/>
        <v>0</v>
      </c>
      <c r="W90" s="78">
        <f t="shared" si="20"/>
        <v>0</v>
      </c>
      <c r="Y90" s="186">
        <v>0</v>
      </c>
      <c r="Z90" s="187"/>
      <c r="AA90" s="94">
        <f t="shared" si="26"/>
        <v>0</v>
      </c>
      <c r="AB90" s="88">
        <v>0</v>
      </c>
      <c r="AC90" s="88">
        <v>0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0</v>
      </c>
      <c r="C91" s="22">
        <f t="shared" si="21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0</v>
      </c>
      <c r="Q91" s="81">
        <f t="shared" si="25"/>
        <v>0</v>
      </c>
      <c r="S91" s="78">
        <f t="shared" si="16"/>
        <v>0</v>
      </c>
      <c r="T91" s="78">
        <f t="shared" si="17"/>
        <v>0</v>
      </c>
      <c r="U91" s="78">
        <f t="shared" si="18"/>
        <v>0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0</v>
      </c>
      <c r="AB91" s="88">
        <v>0</v>
      </c>
      <c r="AC91" s="88">
        <v>0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0</v>
      </c>
      <c r="C92" s="22">
        <f t="shared" si="21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0</v>
      </c>
      <c r="Q92" s="81">
        <f t="shared" si="25"/>
        <v>0</v>
      </c>
      <c r="S92" s="78">
        <f t="shared" si="16"/>
        <v>0</v>
      </c>
      <c r="T92" s="78">
        <f t="shared" si="17"/>
        <v>0</v>
      </c>
      <c r="U92" s="78">
        <f t="shared" si="18"/>
        <v>0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0</v>
      </c>
      <c r="AB92" s="88">
        <v>0</v>
      </c>
      <c r="AC92" s="88">
        <v>0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0</v>
      </c>
      <c r="C93" s="22">
        <f t="shared" si="21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0</v>
      </c>
      <c r="Q93" s="81">
        <f t="shared" si="25"/>
        <v>0</v>
      </c>
      <c r="S93" s="78">
        <f t="shared" si="16"/>
        <v>0</v>
      </c>
      <c r="T93" s="78">
        <f t="shared" si="17"/>
        <v>0</v>
      </c>
      <c r="U93" s="78">
        <f t="shared" si="18"/>
        <v>0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0</v>
      </c>
      <c r="AB93" s="88">
        <v>0</v>
      </c>
      <c r="AC93" s="88">
        <v>0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0</v>
      </c>
      <c r="C94" s="22">
        <f t="shared" si="21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0</v>
      </c>
      <c r="Q94" s="81">
        <f t="shared" si="25"/>
        <v>0</v>
      </c>
      <c r="S94" s="78">
        <f t="shared" si="16"/>
        <v>0</v>
      </c>
      <c r="T94" s="78">
        <f t="shared" si="17"/>
        <v>0</v>
      </c>
      <c r="U94" s="78">
        <f t="shared" si="18"/>
        <v>0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0</v>
      </c>
      <c r="AB94" s="88">
        <v>0</v>
      </c>
      <c r="AC94" s="88">
        <v>0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0</v>
      </c>
      <c r="C95" s="22">
        <f t="shared" si="21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0</v>
      </c>
      <c r="Q95" s="81">
        <f t="shared" si="25"/>
        <v>0</v>
      </c>
      <c r="S95" s="78">
        <f t="shared" si="16"/>
        <v>0</v>
      </c>
      <c r="T95" s="78">
        <f t="shared" si="17"/>
        <v>0</v>
      </c>
      <c r="U95" s="78">
        <f t="shared" si="18"/>
        <v>0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0</v>
      </c>
      <c r="AB95" s="88">
        <v>0</v>
      </c>
      <c r="AC95" s="88">
        <v>0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0</v>
      </c>
      <c r="C96" s="22">
        <f t="shared" si="21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0</v>
      </c>
      <c r="Q96" s="81">
        <f t="shared" si="25"/>
        <v>0</v>
      </c>
      <c r="S96" s="78">
        <f t="shared" si="16"/>
        <v>0</v>
      </c>
      <c r="T96" s="78">
        <f t="shared" si="17"/>
        <v>0</v>
      </c>
      <c r="U96" s="78">
        <f t="shared" si="18"/>
        <v>0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0</v>
      </c>
      <c r="AB96" s="88">
        <v>0</v>
      </c>
      <c r="AC96" s="88">
        <v>0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0</v>
      </c>
      <c r="C97" s="22">
        <f t="shared" si="21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0</v>
      </c>
      <c r="Q97" s="81">
        <f t="shared" si="25"/>
        <v>0</v>
      </c>
      <c r="S97" s="78">
        <f t="shared" si="16"/>
        <v>0</v>
      </c>
      <c r="T97" s="78">
        <f t="shared" si="17"/>
        <v>0</v>
      </c>
      <c r="U97" s="78">
        <f t="shared" si="18"/>
        <v>0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0</v>
      </c>
      <c r="AB97" s="88">
        <v>0</v>
      </c>
      <c r="AC97" s="88">
        <v>0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0</v>
      </c>
      <c r="C98" s="22">
        <f t="shared" si="21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0</v>
      </c>
      <c r="Q98" s="81">
        <f t="shared" si="25"/>
        <v>0</v>
      </c>
      <c r="S98" s="78">
        <f t="shared" si="16"/>
        <v>0</v>
      </c>
      <c r="T98" s="78">
        <f t="shared" si="17"/>
        <v>0</v>
      </c>
      <c r="U98" s="78">
        <f t="shared" si="18"/>
        <v>0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0</v>
      </c>
      <c r="AB98" s="88">
        <v>0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</v>
      </c>
      <c r="C99" s="22">
        <f t="shared" si="27"/>
        <v>0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0</v>
      </c>
      <c r="Q99" s="85">
        <f t="shared" si="27"/>
        <v>0</v>
      </c>
      <c r="S99" s="78">
        <f>SUM(S3:S98)/4000</f>
        <v>0</v>
      </c>
      <c r="T99" s="78">
        <f t="shared" ref="T99:W99" si="28">SUM(T3:T98)/4000</f>
        <v>0</v>
      </c>
      <c r="U99" s="78">
        <f t="shared" si="28"/>
        <v>0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0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0</v>
      </c>
      <c r="AC99" s="89">
        <f t="shared" si="30"/>
        <v>0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2">SUM(AC102:AC106)</f>
        <v>0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0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44951</v>
      </c>
      <c r="B1" s="216" t="s">
        <v>202</v>
      </c>
      <c r="C1" s="216"/>
      <c r="D1" s="218" t="s">
        <v>314</v>
      </c>
      <c r="E1" s="218"/>
      <c r="F1" s="218"/>
      <c r="G1" s="218"/>
      <c r="H1" s="218"/>
      <c r="I1" s="219"/>
      <c r="J1" s="210" t="s">
        <v>308</v>
      </c>
      <c r="K1" s="211"/>
      <c r="L1" s="211"/>
      <c r="M1" s="211"/>
      <c r="N1" s="211"/>
      <c r="O1" s="212"/>
      <c r="P1" s="210"/>
      <c r="Q1" s="213" t="s">
        <v>142</v>
      </c>
      <c r="S1" s="214" t="s">
        <v>309</v>
      </c>
      <c r="T1" s="214"/>
      <c r="U1" s="214"/>
      <c r="V1" s="214"/>
      <c r="W1" s="21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18.72</v>
      </c>
      <c r="C3" s="22">
        <f>B3</f>
        <v>18.72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7.8268319999999987</v>
      </c>
      <c r="K3" s="23">
        <v>4.4740799999999989</v>
      </c>
      <c r="L3" s="23">
        <v>0</v>
      </c>
      <c r="M3" s="23">
        <v>0.95284799999999981</v>
      </c>
      <c r="N3" s="23">
        <v>5.4662399999999982</v>
      </c>
      <c r="O3" s="23">
        <f t="shared" ref="O3" si="0">$C3*I3/$I3</f>
        <v>18.72</v>
      </c>
      <c r="P3" s="24"/>
      <c r="Q3" s="81">
        <f>O3+P3</f>
        <v>18.72</v>
      </c>
      <c r="S3" s="78">
        <f t="shared" ref="S3:S66" si="1">J3</f>
        <v>7.8268319999999987</v>
      </c>
      <c r="T3" s="78">
        <f t="shared" ref="T3:T66" si="2">K3</f>
        <v>4.4740799999999989</v>
      </c>
      <c r="U3" s="78">
        <f t="shared" ref="U3:U66" si="3">L3</f>
        <v>0</v>
      </c>
      <c r="V3" s="78">
        <f t="shared" ref="V3:V66" si="4">M3</f>
        <v>0.95284799999999981</v>
      </c>
      <c r="W3" s="78">
        <f t="shared" ref="W3:W66" si="5">N3</f>
        <v>5.4662399999999982</v>
      </c>
    </row>
    <row r="4" spans="1:23">
      <c r="A4" s="8" t="s">
        <v>46</v>
      </c>
      <c r="B4" s="22">
        <v>18.911999999999999</v>
      </c>
      <c r="C4" s="22">
        <f t="shared" ref="C4:C67" si="6">B4</f>
        <v>18.911999999999999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7.9071071999999996</v>
      </c>
      <c r="K4" s="23">
        <v>4.5199679999999987</v>
      </c>
      <c r="L4" s="23">
        <v>0</v>
      </c>
      <c r="M4" s="23">
        <v>0.96262079999999983</v>
      </c>
      <c r="N4" s="23">
        <v>5.5223039999999983</v>
      </c>
      <c r="O4" s="23">
        <f t="shared" ref="O4:O67" si="8">$C4*I4/$I4</f>
        <v>18.911999999999999</v>
      </c>
      <c r="P4" s="24"/>
      <c r="Q4" s="81">
        <f t="shared" ref="Q4:Q67" si="9">O4+P4</f>
        <v>18.911999999999999</v>
      </c>
      <c r="S4" s="78">
        <f t="shared" si="1"/>
        <v>7.9071071999999996</v>
      </c>
      <c r="T4" s="78">
        <f t="shared" si="2"/>
        <v>4.5199679999999987</v>
      </c>
      <c r="U4" s="78">
        <f t="shared" si="3"/>
        <v>0</v>
      </c>
      <c r="V4" s="78">
        <f t="shared" si="4"/>
        <v>0.96262079999999983</v>
      </c>
      <c r="W4" s="78">
        <f t="shared" si="5"/>
        <v>5.5223039999999983</v>
      </c>
    </row>
    <row r="5" spans="1:23">
      <c r="A5" s="8" t="s">
        <v>47</v>
      </c>
      <c r="B5" s="22">
        <v>19.103999999999999</v>
      </c>
      <c r="C5" s="22">
        <f t="shared" si="6"/>
        <v>19.103999999999999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7.9873823999999987</v>
      </c>
      <c r="K5" s="23">
        <v>4.5658559999999984</v>
      </c>
      <c r="L5" s="23">
        <v>0</v>
      </c>
      <c r="M5" s="23">
        <v>0.97239359999999975</v>
      </c>
      <c r="N5" s="23">
        <v>5.5783679999999984</v>
      </c>
      <c r="O5" s="23">
        <f t="shared" si="8"/>
        <v>19.103999999999999</v>
      </c>
      <c r="P5" s="24"/>
      <c r="Q5" s="81">
        <f t="shared" si="9"/>
        <v>19.103999999999999</v>
      </c>
      <c r="S5" s="78">
        <f t="shared" si="1"/>
        <v>7.9873823999999987</v>
      </c>
      <c r="T5" s="78">
        <f t="shared" si="2"/>
        <v>4.5658559999999984</v>
      </c>
      <c r="U5" s="78">
        <f t="shared" si="3"/>
        <v>0</v>
      </c>
      <c r="V5" s="78">
        <f t="shared" si="4"/>
        <v>0.97239359999999975</v>
      </c>
      <c r="W5" s="78">
        <f t="shared" si="5"/>
        <v>5.5783679999999984</v>
      </c>
    </row>
    <row r="6" spans="1:23">
      <c r="A6" s="8" t="s">
        <v>48</v>
      </c>
      <c r="B6" s="22">
        <v>20.6</v>
      </c>
      <c r="C6" s="22">
        <f t="shared" si="6"/>
        <v>20.6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8.6128599999999995</v>
      </c>
      <c r="K6" s="23">
        <v>4.9234</v>
      </c>
      <c r="L6" s="23">
        <v>0</v>
      </c>
      <c r="M6" s="23">
        <v>1.0485399999999998</v>
      </c>
      <c r="N6" s="23">
        <v>6.0151999999999992</v>
      </c>
      <c r="O6" s="23">
        <f t="shared" si="8"/>
        <v>20.6</v>
      </c>
      <c r="P6" s="24"/>
      <c r="Q6" s="81">
        <f t="shared" si="9"/>
        <v>20.6</v>
      </c>
      <c r="S6" s="78">
        <f t="shared" si="1"/>
        <v>8.6128599999999995</v>
      </c>
      <c r="T6" s="78">
        <f t="shared" si="2"/>
        <v>4.9234</v>
      </c>
      <c r="U6" s="78">
        <f t="shared" si="3"/>
        <v>0</v>
      </c>
      <c r="V6" s="78">
        <f t="shared" si="4"/>
        <v>1.0485399999999998</v>
      </c>
      <c r="W6" s="78">
        <f t="shared" si="5"/>
        <v>6.0151999999999992</v>
      </c>
    </row>
    <row r="7" spans="1:23">
      <c r="A7" s="8" t="s">
        <v>49</v>
      </c>
      <c r="B7" s="22">
        <v>20.064</v>
      </c>
      <c r="C7" s="22">
        <f t="shared" si="6"/>
        <v>20.064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8.3887583999999986</v>
      </c>
      <c r="K7" s="23">
        <v>4.7952959999999987</v>
      </c>
      <c r="L7" s="23">
        <v>0</v>
      </c>
      <c r="M7" s="23">
        <v>1.0212575999999998</v>
      </c>
      <c r="N7" s="23">
        <v>5.858687999999999</v>
      </c>
      <c r="O7" s="23">
        <f t="shared" si="8"/>
        <v>20.064</v>
      </c>
      <c r="P7" s="24"/>
      <c r="Q7" s="81">
        <f t="shared" si="9"/>
        <v>20.064</v>
      </c>
      <c r="S7" s="78">
        <f t="shared" si="1"/>
        <v>8.3887583999999986</v>
      </c>
      <c r="T7" s="78">
        <f t="shared" si="2"/>
        <v>4.7952959999999987</v>
      </c>
      <c r="U7" s="78">
        <f t="shared" si="3"/>
        <v>0</v>
      </c>
      <c r="V7" s="78">
        <f t="shared" si="4"/>
        <v>1.0212575999999998</v>
      </c>
      <c r="W7" s="78">
        <f t="shared" si="5"/>
        <v>5.858687999999999</v>
      </c>
    </row>
    <row r="8" spans="1:23">
      <c r="A8" s="8" t="s">
        <v>50</v>
      </c>
      <c r="B8" s="22">
        <v>19.776</v>
      </c>
      <c r="C8" s="22">
        <f t="shared" si="6"/>
        <v>19.776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8.2683455999999982</v>
      </c>
      <c r="K8" s="23">
        <v>4.7264639999999991</v>
      </c>
      <c r="L8" s="23">
        <v>0</v>
      </c>
      <c r="M8" s="23">
        <v>1.0065983999999999</v>
      </c>
      <c r="N8" s="23">
        <v>5.7745919999999993</v>
      </c>
      <c r="O8" s="23">
        <f t="shared" si="8"/>
        <v>19.776</v>
      </c>
      <c r="P8" s="24"/>
      <c r="Q8" s="81">
        <f t="shared" si="9"/>
        <v>19.776</v>
      </c>
      <c r="S8" s="78">
        <f t="shared" si="1"/>
        <v>8.2683455999999982</v>
      </c>
      <c r="T8" s="78">
        <f t="shared" si="2"/>
        <v>4.7264639999999991</v>
      </c>
      <c r="U8" s="78">
        <f t="shared" si="3"/>
        <v>0</v>
      </c>
      <c r="V8" s="78">
        <f t="shared" si="4"/>
        <v>1.0065983999999999</v>
      </c>
      <c r="W8" s="78">
        <f t="shared" si="5"/>
        <v>5.7745919999999993</v>
      </c>
    </row>
    <row r="9" spans="1:23">
      <c r="A9" s="8" t="s">
        <v>51</v>
      </c>
      <c r="B9" s="22">
        <v>19.7</v>
      </c>
      <c r="C9" s="22">
        <f t="shared" si="6"/>
        <v>19.7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8.2365699999999986</v>
      </c>
      <c r="K9" s="23">
        <v>4.7082999999999986</v>
      </c>
      <c r="L9" s="23">
        <v>0</v>
      </c>
      <c r="M9" s="23">
        <v>1.0027299999999999</v>
      </c>
      <c r="N9" s="23">
        <v>5.7523999999999988</v>
      </c>
      <c r="O9" s="23">
        <f t="shared" si="8"/>
        <v>19.7</v>
      </c>
      <c r="P9" s="24"/>
      <c r="Q9" s="81">
        <f t="shared" si="9"/>
        <v>19.7</v>
      </c>
      <c r="S9" s="78">
        <f t="shared" si="1"/>
        <v>8.2365699999999986</v>
      </c>
      <c r="T9" s="78">
        <f t="shared" si="2"/>
        <v>4.7082999999999986</v>
      </c>
      <c r="U9" s="78">
        <f t="shared" si="3"/>
        <v>0</v>
      </c>
      <c r="V9" s="78">
        <f t="shared" si="4"/>
        <v>1.0027299999999999</v>
      </c>
      <c r="W9" s="78">
        <f t="shared" si="5"/>
        <v>5.7523999999999988</v>
      </c>
    </row>
    <row r="10" spans="1:23">
      <c r="A10" s="8" t="s">
        <v>52</v>
      </c>
      <c r="B10" s="22">
        <v>19.335999999999999</v>
      </c>
      <c r="C10" s="22">
        <f t="shared" si="6"/>
        <v>19.335999999999999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8.0843815999999986</v>
      </c>
      <c r="K10" s="23">
        <v>4.6213039999999985</v>
      </c>
      <c r="L10" s="23">
        <v>0</v>
      </c>
      <c r="M10" s="23">
        <v>0.98420239999999981</v>
      </c>
      <c r="N10" s="23">
        <v>5.6461119999999987</v>
      </c>
      <c r="O10" s="23">
        <f t="shared" si="8"/>
        <v>19.335999999999999</v>
      </c>
      <c r="P10" s="24"/>
      <c r="Q10" s="81">
        <f t="shared" si="9"/>
        <v>19.335999999999999</v>
      </c>
      <c r="S10" s="78">
        <f t="shared" si="1"/>
        <v>8.0843815999999986</v>
      </c>
      <c r="T10" s="78">
        <f t="shared" si="2"/>
        <v>4.6213039999999985</v>
      </c>
      <c r="U10" s="78">
        <f t="shared" si="3"/>
        <v>0</v>
      </c>
      <c r="V10" s="78">
        <f t="shared" si="4"/>
        <v>0.98420239999999981</v>
      </c>
      <c r="W10" s="78">
        <f t="shared" si="5"/>
        <v>5.6461119999999987</v>
      </c>
    </row>
    <row r="11" spans="1:23">
      <c r="A11" s="8" t="s">
        <v>53</v>
      </c>
      <c r="B11" s="22">
        <v>18.239999999999998</v>
      </c>
      <c r="C11" s="22">
        <f t="shared" si="6"/>
        <v>18.239999999999998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7.6261439999999983</v>
      </c>
      <c r="K11" s="23">
        <v>4.3593599999999988</v>
      </c>
      <c r="L11" s="23">
        <v>0</v>
      </c>
      <c r="M11" s="23">
        <v>0.92841599999999969</v>
      </c>
      <c r="N11" s="23">
        <v>5.3260799999999984</v>
      </c>
      <c r="O11" s="23">
        <f t="shared" si="8"/>
        <v>18.239999999999998</v>
      </c>
      <c r="P11" s="24"/>
      <c r="Q11" s="81">
        <f t="shared" si="9"/>
        <v>18.239999999999998</v>
      </c>
      <c r="S11" s="78">
        <f t="shared" si="1"/>
        <v>7.6261439999999983</v>
      </c>
      <c r="T11" s="78">
        <f t="shared" si="2"/>
        <v>4.3593599999999988</v>
      </c>
      <c r="U11" s="78">
        <f t="shared" si="3"/>
        <v>0</v>
      </c>
      <c r="V11" s="78">
        <f t="shared" si="4"/>
        <v>0.92841599999999969</v>
      </c>
      <c r="W11" s="78">
        <f t="shared" si="5"/>
        <v>5.3260799999999984</v>
      </c>
    </row>
    <row r="12" spans="1:23">
      <c r="A12" s="8" t="s">
        <v>54</v>
      </c>
      <c r="B12" s="22">
        <v>19.448</v>
      </c>
      <c r="C12" s="22">
        <f t="shared" si="6"/>
        <v>19.448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8.1312087999999996</v>
      </c>
      <c r="K12" s="23">
        <v>4.6480719999999991</v>
      </c>
      <c r="L12" s="23">
        <v>0</v>
      </c>
      <c r="M12" s="23">
        <v>0.98990319999999987</v>
      </c>
      <c r="N12" s="23">
        <v>5.6788159999999994</v>
      </c>
      <c r="O12" s="23">
        <f t="shared" si="8"/>
        <v>19.448</v>
      </c>
      <c r="P12" s="24"/>
      <c r="Q12" s="81">
        <f t="shared" si="9"/>
        <v>19.448</v>
      </c>
      <c r="S12" s="78">
        <f t="shared" si="1"/>
        <v>8.1312087999999996</v>
      </c>
      <c r="T12" s="78">
        <f t="shared" si="2"/>
        <v>4.6480719999999991</v>
      </c>
      <c r="U12" s="78">
        <f t="shared" si="3"/>
        <v>0</v>
      </c>
      <c r="V12" s="78">
        <f t="shared" si="4"/>
        <v>0.98990319999999987</v>
      </c>
      <c r="W12" s="78">
        <f t="shared" si="5"/>
        <v>5.6788159999999994</v>
      </c>
    </row>
    <row r="13" spans="1:23">
      <c r="A13" s="8" t="s">
        <v>55</v>
      </c>
      <c r="B13" s="22">
        <v>19.968</v>
      </c>
      <c r="C13" s="22">
        <f t="shared" si="6"/>
        <v>19.968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8.3486207999999991</v>
      </c>
      <c r="K13" s="23">
        <v>4.7723519999999988</v>
      </c>
      <c r="L13" s="23">
        <v>0</v>
      </c>
      <c r="M13" s="23">
        <v>1.0163711999999998</v>
      </c>
      <c r="N13" s="23">
        <v>5.8306559999999994</v>
      </c>
      <c r="O13" s="23">
        <f t="shared" si="8"/>
        <v>19.968</v>
      </c>
      <c r="P13" s="24"/>
      <c r="Q13" s="81">
        <f t="shared" si="9"/>
        <v>19.968</v>
      </c>
      <c r="S13" s="78">
        <f t="shared" si="1"/>
        <v>8.3486207999999991</v>
      </c>
      <c r="T13" s="78">
        <f t="shared" si="2"/>
        <v>4.7723519999999988</v>
      </c>
      <c r="U13" s="78">
        <f t="shared" si="3"/>
        <v>0</v>
      </c>
      <c r="V13" s="78">
        <f t="shared" si="4"/>
        <v>1.0163711999999998</v>
      </c>
      <c r="W13" s="78">
        <f t="shared" si="5"/>
        <v>5.8306559999999994</v>
      </c>
    </row>
    <row r="14" spans="1:23">
      <c r="A14" s="8" t="s">
        <v>56</v>
      </c>
      <c r="B14" s="22">
        <v>19.603999999999999</v>
      </c>
      <c r="C14" s="22">
        <f t="shared" si="6"/>
        <v>19.603999999999999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8.1964323999999991</v>
      </c>
      <c r="K14" s="23">
        <v>4.6853559999999987</v>
      </c>
      <c r="L14" s="23">
        <v>0</v>
      </c>
      <c r="M14" s="23">
        <v>0.99784359999999983</v>
      </c>
      <c r="N14" s="23">
        <v>5.7243679999999983</v>
      </c>
      <c r="O14" s="23">
        <f t="shared" si="8"/>
        <v>19.603999999999999</v>
      </c>
      <c r="P14" s="24"/>
      <c r="Q14" s="81">
        <f t="shared" si="9"/>
        <v>19.603999999999999</v>
      </c>
      <c r="S14" s="78">
        <f t="shared" si="1"/>
        <v>8.1964323999999991</v>
      </c>
      <c r="T14" s="78">
        <f t="shared" si="2"/>
        <v>4.6853559999999987</v>
      </c>
      <c r="U14" s="78">
        <f t="shared" si="3"/>
        <v>0</v>
      </c>
      <c r="V14" s="78">
        <f t="shared" si="4"/>
        <v>0.99784359999999983</v>
      </c>
      <c r="W14" s="78">
        <f t="shared" si="5"/>
        <v>5.7243679999999983</v>
      </c>
    </row>
    <row r="15" spans="1:23">
      <c r="A15" s="8" t="s">
        <v>57</v>
      </c>
      <c r="B15" s="22">
        <v>18.911999999999999</v>
      </c>
      <c r="C15" s="22">
        <f t="shared" si="6"/>
        <v>18.911999999999999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7.9071071999999996</v>
      </c>
      <c r="K15" s="23">
        <v>4.5199679999999987</v>
      </c>
      <c r="L15" s="23">
        <v>0</v>
      </c>
      <c r="M15" s="23">
        <v>0.96262079999999983</v>
      </c>
      <c r="N15" s="23">
        <v>5.5223039999999983</v>
      </c>
      <c r="O15" s="23">
        <f t="shared" si="8"/>
        <v>18.911999999999999</v>
      </c>
      <c r="P15" s="24"/>
      <c r="Q15" s="81">
        <f t="shared" si="9"/>
        <v>18.911999999999999</v>
      </c>
      <c r="S15" s="78">
        <f t="shared" si="1"/>
        <v>7.9071071999999996</v>
      </c>
      <c r="T15" s="78">
        <f t="shared" si="2"/>
        <v>4.5199679999999987</v>
      </c>
      <c r="U15" s="78">
        <f t="shared" si="3"/>
        <v>0</v>
      </c>
      <c r="V15" s="78">
        <f t="shared" si="4"/>
        <v>0.96262079999999983</v>
      </c>
      <c r="W15" s="78">
        <f t="shared" si="5"/>
        <v>5.5223039999999983</v>
      </c>
    </row>
    <row r="16" spans="1:23">
      <c r="A16" s="8" t="s">
        <v>58</v>
      </c>
      <c r="B16" s="22">
        <v>19.584</v>
      </c>
      <c r="C16" s="22">
        <f t="shared" si="6"/>
        <v>19.584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8.1880703999999991</v>
      </c>
      <c r="K16" s="23">
        <v>4.6805759999999994</v>
      </c>
      <c r="L16" s="23">
        <v>0</v>
      </c>
      <c r="M16" s="23">
        <v>0.99682559999999976</v>
      </c>
      <c r="N16" s="23">
        <v>5.7185279999999992</v>
      </c>
      <c r="O16" s="23">
        <f t="shared" si="8"/>
        <v>19.584</v>
      </c>
      <c r="P16" s="24"/>
      <c r="Q16" s="81">
        <f t="shared" si="9"/>
        <v>19.584</v>
      </c>
      <c r="S16" s="78">
        <f t="shared" si="1"/>
        <v>8.1880703999999991</v>
      </c>
      <c r="T16" s="78">
        <f t="shared" si="2"/>
        <v>4.6805759999999994</v>
      </c>
      <c r="U16" s="78">
        <f t="shared" si="3"/>
        <v>0</v>
      </c>
      <c r="V16" s="78">
        <f t="shared" si="4"/>
        <v>0.99682559999999976</v>
      </c>
      <c r="W16" s="78">
        <f t="shared" si="5"/>
        <v>5.7185279999999992</v>
      </c>
    </row>
    <row r="17" spans="1:23">
      <c r="A17" s="8" t="s">
        <v>59</v>
      </c>
      <c r="B17" s="22">
        <v>19.756</v>
      </c>
      <c r="C17" s="22">
        <f t="shared" si="6"/>
        <v>19.756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8.2599836</v>
      </c>
      <c r="K17" s="23">
        <v>4.7216839999999989</v>
      </c>
      <c r="L17" s="23">
        <v>0</v>
      </c>
      <c r="M17" s="23">
        <v>1.0055803999999999</v>
      </c>
      <c r="N17" s="23">
        <v>5.7687519999999983</v>
      </c>
      <c r="O17" s="23">
        <f t="shared" si="8"/>
        <v>19.756</v>
      </c>
      <c r="P17" s="24"/>
      <c r="Q17" s="81">
        <f t="shared" si="9"/>
        <v>19.756</v>
      </c>
      <c r="S17" s="78">
        <f t="shared" si="1"/>
        <v>8.2599836</v>
      </c>
      <c r="T17" s="78">
        <f t="shared" si="2"/>
        <v>4.7216839999999989</v>
      </c>
      <c r="U17" s="78">
        <f t="shared" si="3"/>
        <v>0</v>
      </c>
      <c r="V17" s="78">
        <f t="shared" si="4"/>
        <v>1.0055803999999999</v>
      </c>
      <c r="W17" s="78">
        <f t="shared" si="5"/>
        <v>5.7687519999999983</v>
      </c>
    </row>
    <row r="18" spans="1:23">
      <c r="A18" s="8" t="s">
        <v>60</v>
      </c>
      <c r="B18" s="22">
        <v>18.856000000000002</v>
      </c>
      <c r="C18" s="22">
        <f t="shared" si="6"/>
        <v>18.856000000000002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7.8836936</v>
      </c>
      <c r="K18" s="23">
        <v>4.5065839999999993</v>
      </c>
      <c r="L18" s="23">
        <v>0</v>
      </c>
      <c r="M18" s="23">
        <v>0.95977039999999991</v>
      </c>
      <c r="N18" s="23">
        <v>5.5059519999999997</v>
      </c>
      <c r="O18" s="23">
        <f t="shared" si="8"/>
        <v>18.856000000000002</v>
      </c>
      <c r="P18" s="24"/>
      <c r="Q18" s="81">
        <f t="shared" si="9"/>
        <v>18.856000000000002</v>
      </c>
      <c r="S18" s="78">
        <f t="shared" si="1"/>
        <v>7.8836936</v>
      </c>
      <c r="T18" s="78">
        <f t="shared" si="2"/>
        <v>4.5065839999999993</v>
      </c>
      <c r="U18" s="78">
        <f t="shared" si="3"/>
        <v>0</v>
      </c>
      <c r="V18" s="78">
        <f t="shared" si="4"/>
        <v>0.95977039999999991</v>
      </c>
      <c r="W18" s="78">
        <f t="shared" si="5"/>
        <v>5.5059519999999997</v>
      </c>
    </row>
    <row r="19" spans="1:23">
      <c r="A19" s="8" t="s">
        <v>61</v>
      </c>
      <c r="B19" s="22">
        <v>18.103999999999999</v>
      </c>
      <c r="C19" s="22">
        <f t="shared" si="6"/>
        <v>18.103999999999999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7.5692823999999987</v>
      </c>
      <c r="K19" s="23">
        <v>4.3268559999999994</v>
      </c>
      <c r="L19" s="23">
        <v>0</v>
      </c>
      <c r="M19" s="23">
        <v>0.92149359999999969</v>
      </c>
      <c r="N19" s="23">
        <v>5.2863679999999995</v>
      </c>
      <c r="O19" s="23">
        <f t="shared" si="8"/>
        <v>18.103999999999999</v>
      </c>
      <c r="P19" s="24"/>
      <c r="Q19" s="81">
        <f t="shared" si="9"/>
        <v>18.103999999999999</v>
      </c>
      <c r="S19" s="78">
        <f t="shared" si="1"/>
        <v>7.5692823999999987</v>
      </c>
      <c r="T19" s="78">
        <f t="shared" si="2"/>
        <v>4.3268559999999994</v>
      </c>
      <c r="U19" s="78">
        <f t="shared" si="3"/>
        <v>0</v>
      </c>
      <c r="V19" s="78">
        <f t="shared" si="4"/>
        <v>0.92149359999999969</v>
      </c>
      <c r="W19" s="78">
        <f t="shared" si="5"/>
        <v>5.2863679999999995</v>
      </c>
    </row>
    <row r="20" spans="1:23">
      <c r="A20" s="8" t="s">
        <v>62</v>
      </c>
      <c r="B20" s="22">
        <v>19.448</v>
      </c>
      <c r="C20" s="22">
        <f t="shared" si="6"/>
        <v>19.448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8.1312087999999996</v>
      </c>
      <c r="K20" s="23">
        <v>4.6480719999999991</v>
      </c>
      <c r="L20" s="23">
        <v>0</v>
      </c>
      <c r="M20" s="23">
        <v>0.98990319999999987</v>
      </c>
      <c r="N20" s="23">
        <v>5.6788159999999994</v>
      </c>
      <c r="O20" s="23">
        <f t="shared" si="8"/>
        <v>19.448</v>
      </c>
      <c r="P20" s="24"/>
      <c r="Q20" s="81">
        <f t="shared" si="9"/>
        <v>19.448</v>
      </c>
      <c r="S20" s="78">
        <f t="shared" si="1"/>
        <v>8.1312087999999996</v>
      </c>
      <c r="T20" s="78">
        <f t="shared" si="2"/>
        <v>4.6480719999999991</v>
      </c>
      <c r="U20" s="78">
        <f t="shared" si="3"/>
        <v>0</v>
      </c>
      <c r="V20" s="78">
        <f t="shared" si="4"/>
        <v>0.98990319999999987</v>
      </c>
      <c r="W20" s="78">
        <f t="shared" si="5"/>
        <v>5.6788159999999994</v>
      </c>
    </row>
    <row r="21" spans="1:23">
      <c r="A21" s="8" t="s">
        <v>63</v>
      </c>
      <c r="B21" s="22">
        <v>19.103999999999999</v>
      </c>
      <c r="C21" s="22">
        <f t="shared" si="6"/>
        <v>19.103999999999999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7.9873823999999987</v>
      </c>
      <c r="K21" s="23">
        <v>4.5658559999999984</v>
      </c>
      <c r="L21" s="23">
        <v>0</v>
      </c>
      <c r="M21" s="23">
        <v>0.97239359999999975</v>
      </c>
      <c r="N21" s="23">
        <v>5.5783679999999984</v>
      </c>
      <c r="O21" s="23">
        <f t="shared" si="8"/>
        <v>19.103999999999999</v>
      </c>
      <c r="P21" s="24"/>
      <c r="Q21" s="81">
        <f t="shared" si="9"/>
        <v>19.103999999999999</v>
      </c>
      <c r="S21" s="78">
        <f t="shared" si="1"/>
        <v>7.9873823999999987</v>
      </c>
      <c r="T21" s="78">
        <f t="shared" si="2"/>
        <v>4.5658559999999984</v>
      </c>
      <c r="U21" s="78">
        <f t="shared" si="3"/>
        <v>0</v>
      </c>
      <c r="V21" s="78">
        <f t="shared" si="4"/>
        <v>0.97239359999999975</v>
      </c>
      <c r="W21" s="78">
        <f t="shared" si="5"/>
        <v>5.5783679999999984</v>
      </c>
    </row>
    <row r="22" spans="1:23">
      <c r="A22" s="8" t="s">
        <v>64</v>
      </c>
      <c r="B22" s="22">
        <v>18.047999999999998</v>
      </c>
      <c r="C22" s="22">
        <f t="shared" si="6"/>
        <v>18.047999999999998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7.5458687999999983</v>
      </c>
      <c r="K22" s="23">
        <v>4.3134719999999991</v>
      </c>
      <c r="L22" s="23">
        <v>0</v>
      </c>
      <c r="M22" s="23">
        <v>0.91864319999999977</v>
      </c>
      <c r="N22" s="23">
        <v>5.2700159999999983</v>
      </c>
      <c r="O22" s="23">
        <f t="shared" si="8"/>
        <v>18.047999999999998</v>
      </c>
      <c r="P22" s="24"/>
      <c r="Q22" s="81">
        <f t="shared" si="9"/>
        <v>18.047999999999998</v>
      </c>
      <c r="S22" s="78">
        <f t="shared" si="1"/>
        <v>7.5458687999999983</v>
      </c>
      <c r="T22" s="78">
        <f t="shared" si="2"/>
        <v>4.3134719999999991</v>
      </c>
      <c r="U22" s="78">
        <f t="shared" si="3"/>
        <v>0</v>
      </c>
      <c r="V22" s="78">
        <f t="shared" si="4"/>
        <v>0.91864319999999977</v>
      </c>
      <c r="W22" s="78">
        <f t="shared" si="5"/>
        <v>5.2700159999999983</v>
      </c>
    </row>
    <row r="23" spans="1:23">
      <c r="A23" s="8" t="s">
        <v>65</v>
      </c>
      <c r="B23" s="22">
        <v>18.72</v>
      </c>
      <c r="C23" s="22">
        <f t="shared" si="6"/>
        <v>18.72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7.8268319999999987</v>
      </c>
      <c r="K23" s="23">
        <v>4.4740799999999989</v>
      </c>
      <c r="L23" s="23">
        <v>0</v>
      </c>
      <c r="M23" s="23">
        <v>0.95284799999999981</v>
      </c>
      <c r="N23" s="23">
        <v>5.4662399999999982</v>
      </c>
      <c r="O23" s="23">
        <f t="shared" si="8"/>
        <v>18.72</v>
      </c>
      <c r="P23" s="24"/>
      <c r="Q23" s="81">
        <f t="shared" si="9"/>
        <v>18.72</v>
      </c>
      <c r="S23" s="78">
        <f t="shared" si="1"/>
        <v>7.8268319999999987</v>
      </c>
      <c r="T23" s="78">
        <f t="shared" si="2"/>
        <v>4.4740799999999989</v>
      </c>
      <c r="U23" s="78">
        <f t="shared" si="3"/>
        <v>0</v>
      </c>
      <c r="V23" s="78">
        <f t="shared" si="4"/>
        <v>0.95284799999999981</v>
      </c>
      <c r="W23" s="78">
        <f t="shared" si="5"/>
        <v>5.4662399999999982</v>
      </c>
    </row>
    <row r="24" spans="1:23">
      <c r="A24" s="8" t="s">
        <v>66</v>
      </c>
      <c r="B24" s="22">
        <v>18.968</v>
      </c>
      <c r="C24" s="22">
        <f t="shared" si="6"/>
        <v>18.968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7.9305207999999991</v>
      </c>
      <c r="K24" s="23">
        <v>4.5333519999999989</v>
      </c>
      <c r="L24" s="23">
        <v>0</v>
      </c>
      <c r="M24" s="23">
        <v>0.96547119999999975</v>
      </c>
      <c r="N24" s="23">
        <v>5.5386559999999987</v>
      </c>
      <c r="O24" s="23">
        <f t="shared" si="8"/>
        <v>18.968</v>
      </c>
      <c r="P24" s="24"/>
      <c r="Q24" s="81">
        <f t="shared" si="9"/>
        <v>18.968</v>
      </c>
      <c r="S24" s="78">
        <f t="shared" si="1"/>
        <v>7.9305207999999991</v>
      </c>
      <c r="T24" s="78">
        <f t="shared" si="2"/>
        <v>4.5333519999999989</v>
      </c>
      <c r="U24" s="78">
        <f t="shared" si="3"/>
        <v>0</v>
      </c>
      <c r="V24" s="78">
        <f t="shared" si="4"/>
        <v>0.96547119999999975</v>
      </c>
      <c r="W24" s="78">
        <f t="shared" si="5"/>
        <v>5.5386559999999987</v>
      </c>
    </row>
    <row r="25" spans="1:23">
      <c r="A25" s="8" t="s">
        <v>67</v>
      </c>
      <c r="B25" s="22">
        <v>20.064</v>
      </c>
      <c r="C25" s="22">
        <f t="shared" si="6"/>
        <v>20.064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8.3887583999999986</v>
      </c>
      <c r="K25" s="23">
        <v>4.7952959999999987</v>
      </c>
      <c r="L25" s="23">
        <v>0</v>
      </c>
      <c r="M25" s="23">
        <v>1.0212575999999998</v>
      </c>
      <c r="N25" s="23">
        <v>5.858687999999999</v>
      </c>
      <c r="O25" s="23">
        <f t="shared" si="8"/>
        <v>20.064</v>
      </c>
      <c r="P25" s="24"/>
      <c r="Q25" s="81">
        <f t="shared" si="9"/>
        <v>20.064</v>
      </c>
      <c r="S25" s="78">
        <f t="shared" si="1"/>
        <v>8.3887583999999986</v>
      </c>
      <c r="T25" s="78">
        <f t="shared" si="2"/>
        <v>4.7952959999999987</v>
      </c>
      <c r="U25" s="78">
        <f t="shared" si="3"/>
        <v>0</v>
      </c>
      <c r="V25" s="78">
        <f t="shared" si="4"/>
        <v>1.0212575999999998</v>
      </c>
      <c r="W25" s="78">
        <f t="shared" si="5"/>
        <v>5.858687999999999</v>
      </c>
    </row>
    <row r="26" spans="1:23">
      <c r="A26" s="8" t="s">
        <v>68</v>
      </c>
      <c r="B26" s="22">
        <v>19.815999999999999</v>
      </c>
      <c r="C26" s="22">
        <f t="shared" si="6"/>
        <v>19.815999999999999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8.2850695999999999</v>
      </c>
      <c r="K26" s="23">
        <v>4.7360239999999987</v>
      </c>
      <c r="L26" s="23">
        <v>0</v>
      </c>
      <c r="M26" s="23">
        <v>1.0086343999999998</v>
      </c>
      <c r="N26" s="23">
        <v>5.7862719999999985</v>
      </c>
      <c r="O26" s="23">
        <f t="shared" si="8"/>
        <v>19.815999999999999</v>
      </c>
      <c r="P26" s="24"/>
      <c r="Q26" s="81">
        <f t="shared" si="9"/>
        <v>19.815999999999999</v>
      </c>
      <c r="S26" s="78">
        <f t="shared" si="1"/>
        <v>8.2850695999999999</v>
      </c>
      <c r="T26" s="78">
        <f t="shared" si="2"/>
        <v>4.7360239999999987</v>
      </c>
      <c r="U26" s="78">
        <f t="shared" si="3"/>
        <v>0</v>
      </c>
      <c r="V26" s="78">
        <f t="shared" si="4"/>
        <v>1.0086343999999998</v>
      </c>
      <c r="W26" s="78">
        <f t="shared" si="5"/>
        <v>5.7862719999999985</v>
      </c>
    </row>
    <row r="27" spans="1:23">
      <c r="A27" s="8" t="s">
        <v>69</v>
      </c>
      <c r="B27" s="22">
        <v>19.239999999999998</v>
      </c>
      <c r="C27" s="22">
        <f t="shared" si="6"/>
        <v>19.239999999999998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8.0442439999999991</v>
      </c>
      <c r="K27" s="23">
        <v>4.5983599999999987</v>
      </c>
      <c r="L27" s="23">
        <v>0</v>
      </c>
      <c r="M27" s="23">
        <v>0.97931599999999974</v>
      </c>
      <c r="N27" s="23">
        <v>5.6180799999999991</v>
      </c>
      <c r="O27" s="23">
        <f t="shared" si="8"/>
        <v>19.239999999999998</v>
      </c>
      <c r="P27" s="24"/>
      <c r="Q27" s="81">
        <f t="shared" si="9"/>
        <v>19.239999999999998</v>
      </c>
      <c r="S27" s="78">
        <f t="shared" si="1"/>
        <v>8.0442439999999991</v>
      </c>
      <c r="T27" s="78">
        <f t="shared" si="2"/>
        <v>4.5983599999999987</v>
      </c>
      <c r="U27" s="78">
        <f t="shared" si="3"/>
        <v>0</v>
      </c>
      <c r="V27" s="78">
        <f t="shared" si="4"/>
        <v>0.97931599999999974</v>
      </c>
      <c r="W27" s="78">
        <f t="shared" si="5"/>
        <v>5.6180799999999991</v>
      </c>
    </row>
    <row r="28" spans="1:23">
      <c r="A28" s="8" t="s">
        <v>70</v>
      </c>
      <c r="B28" s="22">
        <v>18.295999999999999</v>
      </c>
      <c r="C28" s="22">
        <f t="shared" si="6"/>
        <v>18.295999999999999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7.6495575999999996</v>
      </c>
      <c r="K28" s="23">
        <v>4.3727439999999991</v>
      </c>
      <c r="L28" s="23">
        <v>0</v>
      </c>
      <c r="M28" s="23">
        <v>0.93126639999999983</v>
      </c>
      <c r="N28" s="23">
        <v>5.3424319999999996</v>
      </c>
      <c r="O28" s="23">
        <f t="shared" si="8"/>
        <v>18.295999999999999</v>
      </c>
      <c r="P28" s="24"/>
      <c r="Q28" s="81">
        <f t="shared" si="9"/>
        <v>18.295999999999999</v>
      </c>
      <c r="S28" s="78">
        <f t="shared" si="1"/>
        <v>7.6495575999999996</v>
      </c>
      <c r="T28" s="78">
        <f t="shared" si="2"/>
        <v>4.3727439999999991</v>
      </c>
      <c r="U28" s="78">
        <f t="shared" si="3"/>
        <v>0</v>
      </c>
      <c r="V28" s="78">
        <f t="shared" si="4"/>
        <v>0.93126639999999983</v>
      </c>
      <c r="W28" s="78">
        <f t="shared" si="5"/>
        <v>5.3424319999999996</v>
      </c>
    </row>
    <row r="29" spans="1:23">
      <c r="A29" s="8" t="s">
        <v>71</v>
      </c>
      <c r="B29" s="22">
        <v>18.856000000000002</v>
      </c>
      <c r="C29" s="22">
        <f t="shared" si="6"/>
        <v>18.856000000000002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7.8836936</v>
      </c>
      <c r="K29" s="23">
        <v>4.5065839999999993</v>
      </c>
      <c r="L29" s="23">
        <v>0</v>
      </c>
      <c r="M29" s="23">
        <v>0.95977039999999991</v>
      </c>
      <c r="N29" s="23">
        <v>5.5059519999999997</v>
      </c>
      <c r="O29" s="23">
        <f t="shared" si="8"/>
        <v>18.856000000000002</v>
      </c>
      <c r="P29" s="24"/>
      <c r="Q29" s="81">
        <f t="shared" si="9"/>
        <v>18.856000000000002</v>
      </c>
      <c r="S29" s="78">
        <f t="shared" si="1"/>
        <v>7.8836936</v>
      </c>
      <c r="T29" s="78">
        <f t="shared" si="2"/>
        <v>4.5065839999999993</v>
      </c>
      <c r="U29" s="78">
        <f t="shared" si="3"/>
        <v>0</v>
      </c>
      <c r="V29" s="78">
        <f t="shared" si="4"/>
        <v>0.95977039999999991</v>
      </c>
      <c r="W29" s="78">
        <f t="shared" si="5"/>
        <v>5.5059519999999997</v>
      </c>
    </row>
    <row r="30" spans="1:23">
      <c r="A30" s="8" t="s">
        <v>72</v>
      </c>
      <c r="B30" s="22">
        <v>18.068000000000001</v>
      </c>
      <c r="C30" s="22">
        <f t="shared" si="6"/>
        <v>18.068000000000001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7.5542308</v>
      </c>
      <c r="K30" s="23">
        <v>4.3182519999999993</v>
      </c>
      <c r="L30" s="23">
        <v>0</v>
      </c>
      <c r="M30" s="23">
        <v>0.91966119999999996</v>
      </c>
      <c r="N30" s="23">
        <v>5.2758559999999992</v>
      </c>
      <c r="O30" s="23">
        <f t="shared" si="8"/>
        <v>18.068000000000001</v>
      </c>
      <c r="P30" s="24"/>
      <c r="Q30" s="81">
        <f t="shared" si="9"/>
        <v>18.068000000000001</v>
      </c>
      <c r="S30" s="78">
        <f t="shared" si="1"/>
        <v>7.5542308</v>
      </c>
      <c r="T30" s="78">
        <f t="shared" si="2"/>
        <v>4.3182519999999993</v>
      </c>
      <c r="U30" s="78">
        <f t="shared" si="3"/>
        <v>0</v>
      </c>
      <c r="V30" s="78">
        <f t="shared" si="4"/>
        <v>0.91966119999999996</v>
      </c>
      <c r="W30" s="78">
        <f t="shared" si="5"/>
        <v>5.2758559999999992</v>
      </c>
    </row>
    <row r="31" spans="1:23">
      <c r="A31" s="8" t="s">
        <v>73</v>
      </c>
      <c r="B31" s="22">
        <v>18.295999999999999</v>
      </c>
      <c r="C31" s="22">
        <f t="shared" si="6"/>
        <v>18.295999999999999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7.6495575999999996</v>
      </c>
      <c r="K31" s="23">
        <v>4.3727439999999991</v>
      </c>
      <c r="L31" s="23">
        <v>0</v>
      </c>
      <c r="M31" s="23">
        <v>0.93126639999999983</v>
      </c>
      <c r="N31" s="23">
        <v>5.3424319999999996</v>
      </c>
      <c r="O31" s="23">
        <f t="shared" si="8"/>
        <v>18.295999999999999</v>
      </c>
      <c r="P31" s="24"/>
      <c r="Q31" s="81">
        <f t="shared" si="9"/>
        <v>18.295999999999999</v>
      </c>
      <c r="S31" s="78">
        <f t="shared" si="1"/>
        <v>7.6495575999999996</v>
      </c>
      <c r="T31" s="78">
        <f t="shared" si="2"/>
        <v>4.3727439999999991</v>
      </c>
      <c r="U31" s="78">
        <f t="shared" si="3"/>
        <v>0</v>
      </c>
      <c r="V31" s="78">
        <f t="shared" si="4"/>
        <v>0.93126639999999983</v>
      </c>
      <c r="W31" s="78">
        <f t="shared" si="5"/>
        <v>5.3424319999999996</v>
      </c>
    </row>
    <row r="32" spans="1:23">
      <c r="A32" s="8" t="s">
        <v>74</v>
      </c>
      <c r="B32" s="22">
        <v>18.547999999999998</v>
      </c>
      <c r="C32" s="22">
        <f t="shared" si="6"/>
        <v>18.547999999999998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7.7549187999999978</v>
      </c>
      <c r="K32" s="23">
        <v>4.4329719999999986</v>
      </c>
      <c r="L32" s="23">
        <v>0</v>
      </c>
      <c r="M32" s="23">
        <v>0.94409319999999985</v>
      </c>
      <c r="N32" s="23">
        <v>5.4160159999999991</v>
      </c>
      <c r="O32" s="23">
        <f t="shared" si="8"/>
        <v>18.547999999999998</v>
      </c>
      <c r="P32" s="24"/>
      <c r="Q32" s="81">
        <f t="shared" si="9"/>
        <v>18.547999999999998</v>
      </c>
      <c r="S32" s="78">
        <f t="shared" si="1"/>
        <v>7.7549187999999978</v>
      </c>
      <c r="T32" s="78">
        <f t="shared" si="2"/>
        <v>4.4329719999999986</v>
      </c>
      <c r="U32" s="78">
        <f t="shared" si="3"/>
        <v>0</v>
      </c>
      <c r="V32" s="78">
        <f t="shared" si="4"/>
        <v>0.94409319999999985</v>
      </c>
      <c r="W32" s="78">
        <f t="shared" si="5"/>
        <v>5.4160159999999991</v>
      </c>
    </row>
    <row r="33" spans="1:23">
      <c r="A33" s="8" t="s">
        <v>75</v>
      </c>
      <c r="B33" s="22">
        <v>19.064</v>
      </c>
      <c r="C33" s="22">
        <f t="shared" si="6"/>
        <v>19.064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7.9706583999999996</v>
      </c>
      <c r="K33" s="23">
        <v>4.5562959999999988</v>
      </c>
      <c r="L33" s="23">
        <v>0</v>
      </c>
      <c r="M33" s="23">
        <v>0.97035759999999982</v>
      </c>
      <c r="N33" s="23">
        <v>5.5666879999999992</v>
      </c>
      <c r="O33" s="23">
        <f t="shared" si="8"/>
        <v>19.064</v>
      </c>
      <c r="P33" s="24"/>
      <c r="Q33" s="81">
        <f t="shared" si="9"/>
        <v>19.064</v>
      </c>
      <c r="S33" s="78">
        <f t="shared" si="1"/>
        <v>7.9706583999999996</v>
      </c>
      <c r="T33" s="78">
        <f t="shared" si="2"/>
        <v>4.5562959999999988</v>
      </c>
      <c r="U33" s="78">
        <f t="shared" si="3"/>
        <v>0</v>
      </c>
      <c r="V33" s="78">
        <f t="shared" si="4"/>
        <v>0.97035759999999982</v>
      </c>
      <c r="W33" s="78">
        <f t="shared" si="5"/>
        <v>5.5666879999999992</v>
      </c>
    </row>
    <row r="34" spans="1:23">
      <c r="A34" s="8" t="s">
        <v>76</v>
      </c>
      <c r="B34" s="22">
        <v>18.760000000000002</v>
      </c>
      <c r="C34" s="22">
        <f t="shared" si="6"/>
        <v>18.760000000000002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7.8435559999999995</v>
      </c>
      <c r="K34" s="23">
        <v>4.4836399999999994</v>
      </c>
      <c r="L34" s="23">
        <v>0</v>
      </c>
      <c r="M34" s="23">
        <v>0.95488399999999984</v>
      </c>
      <c r="N34" s="23">
        <v>5.4779199999999992</v>
      </c>
      <c r="O34" s="23">
        <f t="shared" si="8"/>
        <v>18.760000000000002</v>
      </c>
      <c r="P34" s="24"/>
      <c r="Q34" s="81">
        <f t="shared" si="9"/>
        <v>18.760000000000002</v>
      </c>
      <c r="S34" s="78">
        <f t="shared" si="1"/>
        <v>7.8435559999999995</v>
      </c>
      <c r="T34" s="78">
        <f t="shared" si="2"/>
        <v>4.4836399999999994</v>
      </c>
      <c r="U34" s="78">
        <f t="shared" si="3"/>
        <v>0</v>
      </c>
      <c r="V34" s="78">
        <f t="shared" si="4"/>
        <v>0.95488399999999984</v>
      </c>
      <c r="W34" s="78">
        <f t="shared" si="5"/>
        <v>5.4779199999999992</v>
      </c>
    </row>
    <row r="35" spans="1:23">
      <c r="A35" s="8" t="s">
        <v>77</v>
      </c>
      <c r="B35" s="22">
        <v>18.776</v>
      </c>
      <c r="C35" s="22">
        <f t="shared" si="6"/>
        <v>18.776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7.8502455999999992</v>
      </c>
      <c r="K35" s="23">
        <v>4.4874639999999992</v>
      </c>
      <c r="L35" s="23">
        <v>0</v>
      </c>
      <c r="M35" s="23">
        <v>0.95569839999999984</v>
      </c>
      <c r="N35" s="23">
        <v>5.4825919999999986</v>
      </c>
      <c r="O35" s="23">
        <f t="shared" si="8"/>
        <v>18.776</v>
      </c>
      <c r="P35" s="24"/>
      <c r="Q35" s="81">
        <f t="shared" si="9"/>
        <v>18.776</v>
      </c>
      <c r="S35" s="78">
        <f t="shared" si="1"/>
        <v>7.8502455999999992</v>
      </c>
      <c r="T35" s="78">
        <f t="shared" si="2"/>
        <v>4.4874639999999992</v>
      </c>
      <c r="U35" s="78">
        <f t="shared" si="3"/>
        <v>0</v>
      </c>
      <c r="V35" s="78">
        <f t="shared" si="4"/>
        <v>0.95569839999999984</v>
      </c>
      <c r="W35" s="78">
        <f t="shared" si="5"/>
        <v>5.4825919999999986</v>
      </c>
    </row>
    <row r="36" spans="1:23">
      <c r="A36" s="8" t="s">
        <v>78</v>
      </c>
      <c r="B36" s="22">
        <v>19.256</v>
      </c>
      <c r="C36" s="22">
        <f t="shared" si="6"/>
        <v>19.256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8.0509336000000005</v>
      </c>
      <c r="K36" s="23">
        <v>4.6021839999999994</v>
      </c>
      <c r="L36" s="23">
        <v>0</v>
      </c>
      <c r="M36" s="23">
        <v>0.98013039999999985</v>
      </c>
      <c r="N36" s="23">
        <v>5.6227519999999993</v>
      </c>
      <c r="O36" s="23">
        <f t="shared" si="8"/>
        <v>19.256</v>
      </c>
      <c r="P36" s="24"/>
      <c r="Q36" s="81">
        <f t="shared" si="9"/>
        <v>19.256</v>
      </c>
      <c r="S36" s="78">
        <f t="shared" si="1"/>
        <v>8.0509336000000005</v>
      </c>
      <c r="T36" s="78">
        <f t="shared" si="2"/>
        <v>4.6021839999999994</v>
      </c>
      <c r="U36" s="78">
        <f t="shared" si="3"/>
        <v>0</v>
      </c>
      <c r="V36" s="78">
        <f t="shared" si="4"/>
        <v>0.98013039999999985</v>
      </c>
      <c r="W36" s="78">
        <f t="shared" si="5"/>
        <v>5.6227519999999993</v>
      </c>
    </row>
    <row r="37" spans="1:23">
      <c r="A37" s="8" t="s">
        <v>79</v>
      </c>
      <c r="B37" s="22">
        <v>19.391999999999999</v>
      </c>
      <c r="C37" s="22">
        <f t="shared" si="6"/>
        <v>19.391999999999999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8.1077952</v>
      </c>
      <c r="K37" s="23">
        <v>4.6346879999999988</v>
      </c>
      <c r="L37" s="23">
        <v>0</v>
      </c>
      <c r="M37" s="23">
        <v>0.98705279999999973</v>
      </c>
      <c r="N37" s="23">
        <v>5.6624639999999991</v>
      </c>
      <c r="O37" s="23">
        <f t="shared" si="8"/>
        <v>19.391999999999999</v>
      </c>
      <c r="P37" s="24"/>
      <c r="Q37" s="81">
        <f t="shared" si="9"/>
        <v>19.391999999999999</v>
      </c>
      <c r="S37" s="78">
        <f t="shared" si="1"/>
        <v>8.1077952</v>
      </c>
      <c r="T37" s="78">
        <f t="shared" si="2"/>
        <v>4.6346879999999988</v>
      </c>
      <c r="U37" s="78">
        <f t="shared" si="3"/>
        <v>0</v>
      </c>
      <c r="V37" s="78">
        <f t="shared" si="4"/>
        <v>0.98705279999999973</v>
      </c>
      <c r="W37" s="78">
        <f t="shared" si="5"/>
        <v>5.6624639999999991</v>
      </c>
    </row>
    <row r="38" spans="1:23">
      <c r="A38" s="8" t="s">
        <v>80</v>
      </c>
      <c r="B38" s="22">
        <v>19.239999999999998</v>
      </c>
      <c r="C38" s="22">
        <f t="shared" si="6"/>
        <v>19.239999999999998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8.0442439999999991</v>
      </c>
      <c r="K38" s="23">
        <v>4.5983599999999987</v>
      </c>
      <c r="L38" s="23">
        <v>0</v>
      </c>
      <c r="M38" s="23">
        <v>0.97931599999999974</v>
      </c>
      <c r="N38" s="23">
        <v>5.6180799999999991</v>
      </c>
      <c r="O38" s="23">
        <f t="shared" si="8"/>
        <v>19.239999999999998</v>
      </c>
      <c r="P38" s="24"/>
      <c r="Q38" s="81">
        <f t="shared" si="9"/>
        <v>19.239999999999998</v>
      </c>
      <c r="S38" s="78">
        <f t="shared" si="1"/>
        <v>8.0442439999999991</v>
      </c>
      <c r="T38" s="78">
        <f t="shared" si="2"/>
        <v>4.5983599999999987</v>
      </c>
      <c r="U38" s="78">
        <f t="shared" si="3"/>
        <v>0</v>
      </c>
      <c r="V38" s="78">
        <f t="shared" si="4"/>
        <v>0.97931599999999974</v>
      </c>
      <c r="W38" s="78">
        <f t="shared" si="5"/>
        <v>5.6180799999999991</v>
      </c>
    </row>
    <row r="39" spans="1:23">
      <c r="A39" s="8" t="s">
        <v>81</v>
      </c>
      <c r="B39" s="22">
        <v>20.064</v>
      </c>
      <c r="C39" s="22">
        <f t="shared" si="6"/>
        <v>20.064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8.3887583999999986</v>
      </c>
      <c r="K39" s="23">
        <v>4.7952959999999987</v>
      </c>
      <c r="L39" s="23">
        <v>0</v>
      </c>
      <c r="M39" s="23">
        <v>1.0212575999999998</v>
      </c>
      <c r="N39" s="23">
        <v>5.858687999999999</v>
      </c>
      <c r="O39" s="23">
        <f t="shared" si="8"/>
        <v>20.064</v>
      </c>
      <c r="P39" s="24"/>
      <c r="Q39" s="81">
        <f t="shared" si="9"/>
        <v>20.064</v>
      </c>
      <c r="S39" s="78">
        <f t="shared" si="1"/>
        <v>8.3887583999999986</v>
      </c>
      <c r="T39" s="78">
        <f t="shared" si="2"/>
        <v>4.7952959999999987</v>
      </c>
      <c r="U39" s="78">
        <f t="shared" si="3"/>
        <v>0</v>
      </c>
      <c r="V39" s="78">
        <f t="shared" si="4"/>
        <v>1.0212575999999998</v>
      </c>
      <c r="W39" s="78">
        <f t="shared" si="5"/>
        <v>5.858687999999999</v>
      </c>
    </row>
    <row r="40" spans="1:23">
      <c r="A40" s="8" t="s">
        <v>82</v>
      </c>
      <c r="B40" s="22">
        <v>20.007999999999999</v>
      </c>
      <c r="C40" s="22">
        <f t="shared" si="6"/>
        <v>20.007999999999999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8.365344799999999</v>
      </c>
      <c r="K40" s="23">
        <v>4.7819119999999984</v>
      </c>
      <c r="L40" s="23">
        <v>0</v>
      </c>
      <c r="M40" s="23">
        <v>1.0184071999999997</v>
      </c>
      <c r="N40" s="23">
        <v>5.8423359999999986</v>
      </c>
      <c r="O40" s="23">
        <f t="shared" si="8"/>
        <v>20.007999999999999</v>
      </c>
      <c r="P40" s="24"/>
      <c r="Q40" s="81">
        <f t="shared" si="9"/>
        <v>20.007999999999999</v>
      </c>
      <c r="S40" s="78">
        <f t="shared" si="1"/>
        <v>8.365344799999999</v>
      </c>
      <c r="T40" s="78">
        <f t="shared" si="2"/>
        <v>4.7819119999999984</v>
      </c>
      <c r="U40" s="78">
        <f t="shared" si="3"/>
        <v>0</v>
      </c>
      <c r="V40" s="78">
        <f t="shared" si="4"/>
        <v>1.0184071999999997</v>
      </c>
      <c r="W40" s="78">
        <f t="shared" si="5"/>
        <v>5.8423359999999986</v>
      </c>
    </row>
    <row r="41" spans="1:23">
      <c r="A41" s="8" t="s">
        <v>83</v>
      </c>
      <c r="B41" s="22">
        <v>19.507999999999999</v>
      </c>
      <c r="C41" s="22">
        <f t="shared" si="6"/>
        <v>19.507999999999999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8.1562947999999995</v>
      </c>
      <c r="K41" s="23">
        <v>4.6624119999999989</v>
      </c>
      <c r="L41" s="23">
        <v>0</v>
      </c>
      <c r="M41" s="23">
        <v>0.99295719999999976</v>
      </c>
      <c r="N41" s="23">
        <v>5.6963359999999996</v>
      </c>
      <c r="O41" s="23">
        <f t="shared" si="8"/>
        <v>19.507999999999999</v>
      </c>
      <c r="P41" s="24"/>
      <c r="Q41" s="81">
        <f t="shared" si="9"/>
        <v>19.507999999999999</v>
      </c>
      <c r="S41" s="78">
        <f t="shared" si="1"/>
        <v>8.1562947999999995</v>
      </c>
      <c r="T41" s="78">
        <f t="shared" si="2"/>
        <v>4.6624119999999989</v>
      </c>
      <c r="U41" s="78">
        <f t="shared" si="3"/>
        <v>0</v>
      </c>
      <c r="V41" s="78">
        <f t="shared" si="4"/>
        <v>0.99295719999999976</v>
      </c>
      <c r="W41" s="78">
        <f t="shared" si="5"/>
        <v>5.6963359999999996</v>
      </c>
    </row>
    <row r="42" spans="1:23">
      <c r="A42" s="8" t="s">
        <v>84</v>
      </c>
      <c r="B42" s="22">
        <v>19.488</v>
      </c>
      <c r="C42" s="22">
        <f t="shared" si="6"/>
        <v>19.488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8.1479327999999995</v>
      </c>
      <c r="K42" s="23">
        <v>4.6576319999999996</v>
      </c>
      <c r="L42" s="23">
        <v>0</v>
      </c>
      <c r="M42" s="23">
        <v>0.9919391999999998</v>
      </c>
      <c r="N42" s="23">
        <v>5.6904959999999987</v>
      </c>
      <c r="O42" s="23">
        <f t="shared" si="8"/>
        <v>19.488</v>
      </c>
      <c r="P42" s="24"/>
      <c r="Q42" s="81">
        <f t="shared" si="9"/>
        <v>19.488</v>
      </c>
      <c r="S42" s="78">
        <f t="shared" si="1"/>
        <v>8.1479327999999995</v>
      </c>
      <c r="T42" s="78">
        <f t="shared" si="2"/>
        <v>4.6576319999999996</v>
      </c>
      <c r="U42" s="78">
        <f t="shared" si="3"/>
        <v>0</v>
      </c>
      <c r="V42" s="78">
        <f t="shared" si="4"/>
        <v>0.9919391999999998</v>
      </c>
      <c r="W42" s="78">
        <f t="shared" si="5"/>
        <v>5.6904959999999987</v>
      </c>
    </row>
    <row r="43" spans="1:23">
      <c r="A43" s="8" t="s">
        <v>85</v>
      </c>
      <c r="B43" s="22">
        <v>19.431999999999999</v>
      </c>
      <c r="C43" s="22">
        <f t="shared" si="6"/>
        <v>19.431999999999999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8.1245191999999982</v>
      </c>
      <c r="K43" s="23">
        <v>4.6442479999999984</v>
      </c>
      <c r="L43" s="23">
        <v>0</v>
      </c>
      <c r="M43" s="23">
        <v>0.98908879999999977</v>
      </c>
      <c r="N43" s="23">
        <v>5.6741439999999992</v>
      </c>
      <c r="O43" s="23">
        <f t="shared" si="8"/>
        <v>19.431999999999999</v>
      </c>
      <c r="P43" s="24"/>
      <c r="Q43" s="81">
        <f t="shared" si="9"/>
        <v>19.431999999999999</v>
      </c>
      <c r="S43" s="78">
        <f t="shared" si="1"/>
        <v>8.1245191999999982</v>
      </c>
      <c r="T43" s="78">
        <f t="shared" si="2"/>
        <v>4.6442479999999984</v>
      </c>
      <c r="U43" s="78">
        <f t="shared" si="3"/>
        <v>0</v>
      </c>
      <c r="V43" s="78">
        <f t="shared" si="4"/>
        <v>0.98908879999999977</v>
      </c>
      <c r="W43" s="78">
        <f t="shared" si="5"/>
        <v>5.6741439999999992</v>
      </c>
    </row>
    <row r="44" spans="1:23">
      <c r="A44" s="8" t="s">
        <v>86</v>
      </c>
      <c r="B44" s="22">
        <v>19.16</v>
      </c>
      <c r="C44" s="22">
        <f t="shared" si="6"/>
        <v>19.16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8.0107959999999991</v>
      </c>
      <c r="K44" s="23">
        <v>4.5792399999999995</v>
      </c>
      <c r="L44" s="23">
        <v>0</v>
      </c>
      <c r="M44" s="23">
        <v>0.97524399999999989</v>
      </c>
      <c r="N44" s="23">
        <v>5.5947199999999988</v>
      </c>
      <c r="O44" s="23">
        <f t="shared" si="8"/>
        <v>19.16</v>
      </c>
      <c r="P44" s="24"/>
      <c r="Q44" s="81">
        <f t="shared" si="9"/>
        <v>19.16</v>
      </c>
      <c r="S44" s="78">
        <f t="shared" si="1"/>
        <v>8.0107959999999991</v>
      </c>
      <c r="T44" s="78">
        <f t="shared" si="2"/>
        <v>4.5792399999999995</v>
      </c>
      <c r="U44" s="78">
        <f t="shared" si="3"/>
        <v>0</v>
      </c>
      <c r="V44" s="78">
        <f t="shared" si="4"/>
        <v>0.97524399999999989</v>
      </c>
      <c r="W44" s="78">
        <f t="shared" si="5"/>
        <v>5.5947199999999988</v>
      </c>
    </row>
    <row r="45" spans="1:23">
      <c r="A45" s="8" t="s">
        <v>87</v>
      </c>
      <c r="B45" s="22">
        <v>19.564</v>
      </c>
      <c r="C45" s="22">
        <f t="shared" si="6"/>
        <v>19.564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8.1797083999999991</v>
      </c>
      <c r="K45" s="23">
        <v>4.6757959999999992</v>
      </c>
      <c r="L45" s="23">
        <v>0</v>
      </c>
      <c r="M45" s="23">
        <v>0.99580759999999979</v>
      </c>
      <c r="N45" s="23">
        <v>5.7126879999999982</v>
      </c>
      <c r="O45" s="23">
        <f t="shared" si="8"/>
        <v>19.564</v>
      </c>
      <c r="P45" s="24"/>
      <c r="Q45" s="81">
        <f t="shared" si="9"/>
        <v>19.564</v>
      </c>
      <c r="S45" s="78">
        <f t="shared" si="1"/>
        <v>8.1797083999999991</v>
      </c>
      <c r="T45" s="78">
        <f t="shared" si="2"/>
        <v>4.6757959999999992</v>
      </c>
      <c r="U45" s="78">
        <f t="shared" si="3"/>
        <v>0</v>
      </c>
      <c r="V45" s="78">
        <f t="shared" si="4"/>
        <v>0.99580759999999979</v>
      </c>
      <c r="W45" s="78">
        <f t="shared" si="5"/>
        <v>5.7126879999999982</v>
      </c>
    </row>
    <row r="46" spans="1:23">
      <c r="A46" s="8" t="s">
        <v>88</v>
      </c>
      <c r="B46" s="22">
        <v>20.256</v>
      </c>
      <c r="C46" s="22">
        <f t="shared" si="6"/>
        <v>20.256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8.4690335999999995</v>
      </c>
      <c r="K46" s="23">
        <v>4.8411839999999993</v>
      </c>
      <c r="L46" s="23">
        <v>0</v>
      </c>
      <c r="M46" s="23">
        <v>1.0310303999999997</v>
      </c>
      <c r="N46" s="23">
        <v>5.9147519999999991</v>
      </c>
      <c r="O46" s="23">
        <f t="shared" si="8"/>
        <v>20.256</v>
      </c>
      <c r="P46" s="24"/>
      <c r="Q46" s="81">
        <f t="shared" si="9"/>
        <v>20.256</v>
      </c>
      <c r="S46" s="78">
        <f t="shared" si="1"/>
        <v>8.4690335999999995</v>
      </c>
      <c r="T46" s="78">
        <f t="shared" si="2"/>
        <v>4.8411839999999993</v>
      </c>
      <c r="U46" s="78">
        <f t="shared" si="3"/>
        <v>0</v>
      </c>
      <c r="V46" s="78">
        <f t="shared" si="4"/>
        <v>1.0310303999999997</v>
      </c>
      <c r="W46" s="78">
        <f t="shared" si="5"/>
        <v>5.9147519999999991</v>
      </c>
    </row>
    <row r="47" spans="1:23">
      <c r="A47" s="8" t="s">
        <v>89</v>
      </c>
      <c r="B47" s="22">
        <v>18.931999999999999</v>
      </c>
      <c r="C47" s="22">
        <f t="shared" si="6"/>
        <v>18.931999999999999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7.9154691999999987</v>
      </c>
      <c r="K47" s="23">
        <v>4.5247479999999989</v>
      </c>
      <c r="L47" s="23">
        <v>0</v>
      </c>
      <c r="M47" s="23">
        <v>0.9636387999999998</v>
      </c>
      <c r="N47" s="23">
        <v>5.5281439999999993</v>
      </c>
      <c r="O47" s="23">
        <f t="shared" si="8"/>
        <v>18.931999999999999</v>
      </c>
      <c r="P47" s="24"/>
      <c r="Q47" s="81">
        <f t="shared" si="9"/>
        <v>18.931999999999999</v>
      </c>
      <c r="S47" s="78">
        <f t="shared" si="1"/>
        <v>7.9154691999999987</v>
      </c>
      <c r="T47" s="78">
        <f t="shared" si="2"/>
        <v>4.5247479999999989</v>
      </c>
      <c r="U47" s="78">
        <f t="shared" si="3"/>
        <v>0</v>
      </c>
      <c r="V47" s="78">
        <f t="shared" si="4"/>
        <v>0.9636387999999998</v>
      </c>
      <c r="W47" s="78">
        <f t="shared" si="5"/>
        <v>5.5281439999999993</v>
      </c>
    </row>
    <row r="48" spans="1:23">
      <c r="A48" s="8" t="s">
        <v>90</v>
      </c>
      <c r="B48" s="22">
        <v>18.28</v>
      </c>
      <c r="C48" s="22">
        <f t="shared" si="6"/>
        <v>18.28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7.642868</v>
      </c>
      <c r="K48" s="23">
        <v>4.3689199999999992</v>
      </c>
      <c r="L48" s="23">
        <v>0</v>
      </c>
      <c r="M48" s="23">
        <v>0.93045199999999995</v>
      </c>
      <c r="N48" s="23">
        <v>5.3377600000000003</v>
      </c>
      <c r="O48" s="23">
        <f t="shared" si="8"/>
        <v>18.28</v>
      </c>
      <c r="P48" s="24"/>
      <c r="Q48" s="81">
        <f t="shared" si="9"/>
        <v>18.28</v>
      </c>
      <c r="S48" s="78">
        <f t="shared" si="1"/>
        <v>7.642868</v>
      </c>
      <c r="T48" s="78">
        <f t="shared" si="2"/>
        <v>4.3689199999999992</v>
      </c>
      <c r="U48" s="78">
        <f t="shared" si="3"/>
        <v>0</v>
      </c>
      <c r="V48" s="78">
        <f t="shared" si="4"/>
        <v>0.93045199999999995</v>
      </c>
      <c r="W48" s="78">
        <f t="shared" si="5"/>
        <v>5.3377600000000003</v>
      </c>
    </row>
    <row r="49" spans="1:23">
      <c r="A49" s="8" t="s">
        <v>91</v>
      </c>
      <c r="B49" s="22">
        <v>17.28</v>
      </c>
      <c r="C49" s="22">
        <f t="shared" si="6"/>
        <v>17.28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7.2247680000000001</v>
      </c>
      <c r="K49" s="23">
        <v>4.1299199999999994</v>
      </c>
      <c r="L49" s="23">
        <v>0</v>
      </c>
      <c r="M49" s="23">
        <v>0.87955199999999989</v>
      </c>
      <c r="N49" s="23">
        <v>5.0457599999999996</v>
      </c>
      <c r="O49" s="23">
        <f t="shared" si="8"/>
        <v>17.28</v>
      </c>
      <c r="P49" s="24"/>
      <c r="Q49" s="81">
        <f t="shared" si="9"/>
        <v>17.28</v>
      </c>
      <c r="S49" s="78">
        <f t="shared" si="1"/>
        <v>7.2247680000000001</v>
      </c>
      <c r="T49" s="78">
        <f t="shared" si="2"/>
        <v>4.1299199999999994</v>
      </c>
      <c r="U49" s="78">
        <f t="shared" si="3"/>
        <v>0</v>
      </c>
      <c r="V49" s="78">
        <f t="shared" si="4"/>
        <v>0.87955199999999989</v>
      </c>
      <c r="W49" s="78">
        <f t="shared" si="5"/>
        <v>5.0457599999999996</v>
      </c>
    </row>
    <row r="50" spans="1:23">
      <c r="A50" s="8" t="s">
        <v>92</v>
      </c>
      <c r="B50" s="22">
        <v>18.472000000000001</v>
      </c>
      <c r="C50" s="22">
        <f t="shared" si="6"/>
        <v>18.472000000000001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7.7231432</v>
      </c>
      <c r="K50" s="23">
        <v>4.414807999999999</v>
      </c>
      <c r="L50" s="23">
        <v>0</v>
      </c>
      <c r="M50" s="23">
        <v>0.94022479999999986</v>
      </c>
      <c r="N50" s="23">
        <v>5.3938240000000004</v>
      </c>
      <c r="O50" s="23">
        <f t="shared" si="8"/>
        <v>18.472000000000001</v>
      </c>
      <c r="P50" s="24"/>
      <c r="Q50" s="81">
        <f t="shared" si="9"/>
        <v>18.472000000000001</v>
      </c>
      <c r="S50" s="78">
        <f t="shared" si="1"/>
        <v>7.7231432</v>
      </c>
      <c r="T50" s="78">
        <f t="shared" si="2"/>
        <v>4.414807999999999</v>
      </c>
      <c r="U50" s="78">
        <f t="shared" si="3"/>
        <v>0</v>
      </c>
      <c r="V50" s="78">
        <f t="shared" si="4"/>
        <v>0.94022479999999986</v>
      </c>
      <c r="W50" s="78">
        <f t="shared" si="5"/>
        <v>5.3938240000000004</v>
      </c>
    </row>
    <row r="51" spans="1:23">
      <c r="A51" s="8" t="s">
        <v>93</v>
      </c>
      <c r="B51" s="22">
        <v>18.968</v>
      </c>
      <c r="C51" s="22">
        <f t="shared" si="6"/>
        <v>18.968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7.9305207999999991</v>
      </c>
      <c r="K51" s="23">
        <v>4.5333519999999989</v>
      </c>
      <c r="L51" s="23">
        <v>0</v>
      </c>
      <c r="M51" s="23">
        <v>0.96547119999999975</v>
      </c>
      <c r="N51" s="23">
        <v>5.5386559999999987</v>
      </c>
      <c r="O51" s="23">
        <f t="shared" si="8"/>
        <v>18.968</v>
      </c>
      <c r="P51" s="24"/>
      <c r="Q51" s="81">
        <f t="shared" si="9"/>
        <v>18.968</v>
      </c>
      <c r="S51" s="78">
        <f t="shared" si="1"/>
        <v>7.9305207999999991</v>
      </c>
      <c r="T51" s="78">
        <f t="shared" si="2"/>
        <v>4.5333519999999989</v>
      </c>
      <c r="U51" s="78">
        <f t="shared" si="3"/>
        <v>0</v>
      </c>
      <c r="V51" s="78">
        <f t="shared" si="4"/>
        <v>0.96547119999999975</v>
      </c>
      <c r="W51" s="78">
        <f t="shared" si="5"/>
        <v>5.5386559999999987</v>
      </c>
    </row>
    <row r="52" spans="1:23">
      <c r="A52" s="8" t="s">
        <v>94</v>
      </c>
      <c r="B52" s="22">
        <v>19.22</v>
      </c>
      <c r="C52" s="22">
        <f t="shared" si="6"/>
        <v>19.22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8.0358819999999991</v>
      </c>
      <c r="K52" s="23">
        <v>4.5935799999999984</v>
      </c>
      <c r="L52" s="23">
        <v>0</v>
      </c>
      <c r="M52" s="23">
        <v>0.97829799999999978</v>
      </c>
      <c r="N52" s="23">
        <v>5.6122399999999981</v>
      </c>
      <c r="O52" s="23">
        <f t="shared" si="8"/>
        <v>19.22</v>
      </c>
      <c r="P52" s="24"/>
      <c r="Q52" s="81">
        <f t="shared" si="9"/>
        <v>19.22</v>
      </c>
      <c r="S52" s="78">
        <f t="shared" si="1"/>
        <v>8.0358819999999991</v>
      </c>
      <c r="T52" s="78">
        <f t="shared" si="2"/>
        <v>4.5935799999999984</v>
      </c>
      <c r="U52" s="78">
        <f t="shared" si="3"/>
        <v>0</v>
      </c>
      <c r="V52" s="78">
        <f t="shared" si="4"/>
        <v>0.97829799999999978</v>
      </c>
      <c r="W52" s="78">
        <f t="shared" si="5"/>
        <v>5.6122399999999981</v>
      </c>
    </row>
    <row r="53" spans="1:23">
      <c r="A53" s="8" t="s">
        <v>95</v>
      </c>
      <c r="B53" s="22">
        <v>19.988</v>
      </c>
      <c r="C53" s="22">
        <f t="shared" si="6"/>
        <v>19.988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8.356982799999999</v>
      </c>
      <c r="K53" s="23">
        <v>4.777131999999999</v>
      </c>
      <c r="L53" s="23">
        <v>0</v>
      </c>
      <c r="M53" s="23">
        <v>1.0173891999999998</v>
      </c>
      <c r="N53" s="23">
        <v>5.8364959999999986</v>
      </c>
      <c r="O53" s="23">
        <f t="shared" si="8"/>
        <v>19.988</v>
      </c>
      <c r="P53" s="24"/>
      <c r="Q53" s="81">
        <f t="shared" si="9"/>
        <v>19.988</v>
      </c>
      <c r="S53" s="78">
        <f t="shared" si="1"/>
        <v>8.356982799999999</v>
      </c>
      <c r="T53" s="78">
        <f t="shared" si="2"/>
        <v>4.777131999999999</v>
      </c>
      <c r="U53" s="78">
        <f t="shared" si="3"/>
        <v>0</v>
      </c>
      <c r="V53" s="78">
        <f t="shared" si="4"/>
        <v>1.0173891999999998</v>
      </c>
      <c r="W53" s="78">
        <f t="shared" si="5"/>
        <v>5.8364959999999986</v>
      </c>
    </row>
    <row r="54" spans="1:23">
      <c r="A54" s="8" t="s">
        <v>96</v>
      </c>
      <c r="B54" s="22">
        <v>20.852</v>
      </c>
      <c r="C54" s="22">
        <f t="shared" si="6"/>
        <v>20.852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8.7182211999999986</v>
      </c>
      <c r="K54" s="23">
        <v>4.9836279999999995</v>
      </c>
      <c r="L54" s="23">
        <v>0</v>
      </c>
      <c r="M54" s="23">
        <v>1.0613667999999998</v>
      </c>
      <c r="N54" s="23">
        <v>6.0887839999999986</v>
      </c>
      <c r="O54" s="23">
        <f t="shared" si="8"/>
        <v>20.852</v>
      </c>
      <c r="P54" s="24"/>
      <c r="Q54" s="81">
        <f t="shared" si="9"/>
        <v>20.852</v>
      </c>
      <c r="S54" s="78">
        <f t="shared" si="1"/>
        <v>8.7182211999999986</v>
      </c>
      <c r="T54" s="78">
        <f t="shared" si="2"/>
        <v>4.9836279999999995</v>
      </c>
      <c r="U54" s="78">
        <f t="shared" si="3"/>
        <v>0</v>
      </c>
      <c r="V54" s="78">
        <f t="shared" si="4"/>
        <v>1.0613667999999998</v>
      </c>
      <c r="W54" s="78">
        <f t="shared" si="5"/>
        <v>6.0887839999999986</v>
      </c>
    </row>
    <row r="55" spans="1:23">
      <c r="A55" s="8" t="s">
        <v>97</v>
      </c>
      <c r="B55" s="22">
        <v>19.603999999999999</v>
      </c>
      <c r="C55" s="22">
        <f t="shared" si="6"/>
        <v>19.603999999999999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8.1964323999999991</v>
      </c>
      <c r="K55" s="23">
        <v>4.6853559999999987</v>
      </c>
      <c r="L55" s="23">
        <v>0</v>
      </c>
      <c r="M55" s="23">
        <v>0.99784359999999983</v>
      </c>
      <c r="N55" s="23">
        <v>5.7243679999999983</v>
      </c>
      <c r="O55" s="23">
        <f t="shared" si="8"/>
        <v>19.603999999999999</v>
      </c>
      <c r="P55" s="24"/>
      <c r="Q55" s="81">
        <f t="shared" si="9"/>
        <v>19.603999999999999</v>
      </c>
      <c r="S55" s="78">
        <f t="shared" si="1"/>
        <v>8.1964323999999991</v>
      </c>
      <c r="T55" s="78">
        <f t="shared" si="2"/>
        <v>4.6853559999999987</v>
      </c>
      <c r="U55" s="78">
        <f t="shared" si="3"/>
        <v>0</v>
      </c>
      <c r="V55" s="78">
        <f t="shared" si="4"/>
        <v>0.99784359999999983</v>
      </c>
      <c r="W55" s="78">
        <f t="shared" si="5"/>
        <v>5.7243679999999983</v>
      </c>
    </row>
    <row r="56" spans="1:23">
      <c r="A56" s="8" t="s">
        <v>98</v>
      </c>
      <c r="B56" s="22">
        <v>19.256</v>
      </c>
      <c r="C56" s="22">
        <f t="shared" si="6"/>
        <v>19.256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8.0509336000000005</v>
      </c>
      <c r="K56" s="23">
        <v>4.6021839999999994</v>
      </c>
      <c r="L56" s="23">
        <v>0</v>
      </c>
      <c r="M56" s="23">
        <v>0.98013039999999985</v>
      </c>
      <c r="N56" s="23">
        <v>5.6227519999999993</v>
      </c>
      <c r="O56" s="23">
        <f t="shared" si="8"/>
        <v>19.256</v>
      </c>
      <c r="P56" s="24"/>
      <c r="Q56" s="81">
        <f t="shared" si="9"/>
        <v>19.256</v>
      </c>
      <c r="S56" s="78">
        <f t="shared" si="1"/>
        <v>8.0509336000000005</v>
      </c>
      <c r="T56" s="78">
        <f t="shared" si="2"/>
        <v>4.6021839999999994</v>
      </c>
      <c r="U56" s="78">
        <f t="shared" si="3"/>
        <v>0</v>
      </c>
      <c r="V56" s="78">
        <f t="shared" si="4"/>
        <v>0.98013039999999985</v>
      </c>
      <c r="W56" s="78">
        <f t="shared" si="5"/>
        <v>5.6227519999999993</v>
      </c>
    </row>
    <row r="57" spans="1:23">
      <c r="A57" s="8" t="s">
        <v>99</v>
      </c>
      <c r="B57" s="22">
        <v>20.084</v>
      </c>
      <c r="C57" s="22">
        <f t="shared" si="6"/>
        <v>20.084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8.3971203999999986</v>
      </c>
      <c r="K57" s="23">
        <v>4.8000759999999989</v>
      </c>
      <c r="L57" s="23">
        <v>0</v>
      </c>
      <c r="M57" s="23">
        <v>1.0222755999999997</v>
      </c>
      <c r="N57" s="23">
        <v>5.8645279999999991</v>
      </c>
      <c r="O57" s="23">
        <f t="shared" si="8"/>
        <v>20.084</v>
      </c>
      <c r="P57" s="24"/>
      <c r="Q57" s="81">
        <f t="shared" si="9"/>
        <v>20.084</v>
      </c>
      <c r="S57" s="78">
        <f t="shared" si="1"/>
        <v>8.3971203999999986</v>
      </c>
      <c r="T57" s="78">
        <f t="shared" si="2"/>
        <v>4.8000759999999989</v>
      </c>
      <c r="U57" s="78">
        <f t="shared" si="3"/>
        <v>0</v>
      </c>
      <c r="V57" s="78">
        <f t="shared" si="4"/>
        <v>1.0222755999999997</v>
      </c>
      <c r="W57" s="78">
        <f t="shared" si="5"/>
        <v>5.8645279999999991</v>
      </c>
    </row>
    <row r="58" spans="1:23">
      <c r="A58" s="8" t="s">
        <v>100</v>
      </c>
      <c r="B58" s="22">
        <v>19.815999999999999</v>
      </c>
      <c r="C58" s="22">
        <f t="shared" si="6"/>
        <v>19.815999999999999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8.2850695999999999</v>
      </c>
      <c r="K58" s="23">
        <v>4.7360239999999987</v>
      </c>
      <c r="L58" s="23">
        <v>0</v>
      </c>
      <c r="M58" s="23">
        <v>1.0086343999999998</v>
      </c>
      <c r="N58" s="23">
        <v>5.7862719999999985</v>
      </c>
      <c r="O58" s="23">
        <f t="shared" si="8"/>
        <v>19.815999999999999</v>
      </c>
      <c r="P58" s="24"/>
      <c r="Q58" s="81">
        <f t="shared" si="9"/>
        <v>19.815999999999999</v>
      </c>
      <c r="S58" s="78">
        <f t="shared" si="1"/>
        <v>8.2850695999999999</v>
      </c>
      <c r="T58" s="78">
        <f t="shared" si="2"/>
        <v>4.7360239999999987</v>
      </c>
      <c r="U58" s="78">
        <f t="shared" si="3"/>
        <v>0</v>
      </c>
      <c r="V58" s="78">
        <f t="shared" si="4"/>
        <v>1.0086343999999998</v>
      </c>
      <c r="W58" s="78">
        <f t="shared" si="5"/>
        <v>5.7862719999999985</v>
      </c>
    </row>
    <row r="59" spans="1:23">
      <c r="A59" s="8" t="s">
        <v>101</v>
      </c>
      <c r="B59" s="22">
        <v>19.295999999999999</v>
      </c>
      <c r="C59" s="22">
        <f t="shared" si="6"/>
        <v>19.295999999999999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8.0676575999999987</v>
      </c>
      <c r="K59" s="23">
        <v>4.611743999999999</v>
      </c>
      <c r="L59" s="23">
        <v>0</v>
      </c>
      <c r="M59" s="23">
        <v>0.98216639999999988</v>
      </c>
      <c r="N59" s="23">
        <v>5.6344319999999986</v>
      </c>
      <c r="O59" s="23">
        <f t="shared" si="8"/>
        <v>19.295999999999999</v>
      </c>
      <c r="P59" s="24"/>
      <c r="Q59" s="81">
        <f t="shared" si="9"/>
        <v>19.295999999999999</v>
      </c>
      <c r="S59" s="78">
        <f t="shared" si="1"/>
        <v>8.0676575999999987</v>
      </c>
      <c r="T59" s="78">
        <f t="shared" si="2"/>
        <v>4.611743999999999</v>
      </c>
      <c r="U59" s="78">
        <f t="shared" si="3"/>
        <v>0</v>
      </c>
      <c r="V59" s="78">
        <f t="shared" si="4"/>
        <v>0.98216639999999988</v>
      </c>
      <c r="W59" s="78">
        <f t="shared" si="5"/>
        <v>5.6344319999999986</v>
      </c>
    </row>
    <row r="60" spans="1:23">
      <c r="A60" s="8" t="s">
        <v>102</v>
      </c>
      <c r="B60" s="22">
        <v>18.760000000000002</v>
      </c>
      <c r="C60" s="22">
        <f t="shared" si="6"/>
        <v>18.760000000000002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7.8435559999999995</v>
      </c>
      <c r="K60" s="23">
        <v>4.4836399999999994</v>
      </c>
      <c r="L60" s="23">
        <v>0</v>
      </c>
      <c r="M60" s="23">
        <v>0.95488399999999984</v>
      </c>
      <c r="N60" s="23">
        <v>5.4779199999999992</v>
      </c>
      <c r="O60" s="23">
        <f t="shared" si="8"/>
        <v>18.760000000000002</v>
      </c>
      <c r="P60" s="24"/>
      <c r="Q60" s="81">
        <f t="shared" si="9"/>
        <v>18.760000000000002</v>
      </c>
      <c r="S60" s="78">
        <f t="shared" si="1"/>
        <v>7.8435559999999995</v>
      </c>
      <c r="T60" s="78">
        <f t="shared" si="2"/>
        <v>4.4836399999999994</v>
      </c>
      <c r="U60" s="78">
        <f t="shared" si="3"/>
        <v>0</v>
      </c>
      <c r="V60" s="78">
        <f t="shared" si="4"/>
        <v>0.95488399999999984</v>
      </c>
      <c r="W60" s="78">
        <f t="shared" si="5"/>
        <v>5.4779199999999992</v>
      </c>
    </row>
    <row r="61" spans="1:23">
      <c r="A61" s="8" t="s">
        <v>103</v>
      </c>
      <c r="B61" s="22">
        <v>20.024000000000001</v>
      </c>
      <c r="C61" s="22">
        <f t="shared" si="6"/>
        <v>20.024000000000001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8.3720344000000004</v>
      </c>
      <c r="K61" s="23">
        <v>4.7857359999999991</v>
      </c>
      <c r="L61" s="23">
        <v>0</v>
      </c>
      <c r="M61" s="23">
        <v>1.0192215999999998</v>
      </c>
      <c r="N61" s="23">
        <v>5.8470079999999989</v>
      </c>
      <c r="O61" s="23">
        <f t="shared" si="8"/>
        <v>20.024000000000001</v>
      </c>
      <c r="P61" s="24"/>
      <c r="Q61" s="81">
        <f t="shared" si="9"/>
        <v>20.024000000000001</v>
      </c>
      <c r="S61" s="78">
        <f t="shared" si="1"/>
        <v>8.3720344000000004</v>
      </c>
      <c r="T61" s="78">
        <f t="shared" si="2"/>
        <v>4.7857359999999991</v>
      </c>
      <c r="U61" s="78">
        <f t="shared" si="3"/>
        <v>0</v>
      </c>
      <c r="V61" s="78">
        <f t="shared" si="4"/>
        <v>1.0192215999999998</v>
      </c>
      <c r="W61" s="78">
        <f t="shared" si="5"/>
        <v>5.8470079999999989</v>
      </c>
    </row>
    <row r="62" spans="1:23">
      <c r="A62" s="8" t="s">
        <v>104</v>
      </c>
      <c r="B62" s="22">
        <v>19.795999999999999</v>
      </c>
      <c r="C62" s="22">
        <f t="shared" si="6"/>
        <v>19.795999999999999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8.2767075999999982</v>
      </c>
      <c r="K62" s="23">
        <v>4.7312439999999993</v>
      </c>
      <c r="L62" s="23">
        <v>0</v>
      </c>
      <c r="M62" s="23">
        <v>1.0076163999999999</v>
      </c>
      <c r="N62" s="23">
        <v>5.7804319999999985</v>
      </c>
      <c r="O62" s="23">
        <f t="shared" si="8"/>
        <v>19.795999999999999</v>
      </c>
      <c r="P62" s="24"/>
      <c r="Q62" s="81">
        <f t="shared" si="9"/>
        <v>19.795999999999999</v>
      </c>
      <c r="S62" s="78">
        <f t="shared" si="1"/>
        <v>8.2767075999999982</v>
      </c>
      <c r="T62" s="78">
        <f t="shared" si="2"/>
        <v>4.7312439999999993</v>
      </c>
      <c r="U62" s="78">
        <f t="shared" si="3"/>
        <v>0</v>
      </c>
      <c r="V62" s="78">
        <f t="shared" si="4"/>
        <v>1.0076163999999999</v>
      </c>
      <c r="W62" s="78">
        <f t="shared" si="5"/>
        <v>5.7804319999999985</v>
      </c>
    </row>
    <row r="63" spans="1:23">
      <c r="A63" s="8" t="s">
        <v>105</v>
      </c>
      <c r="B63" s="22">
        <v>19.16</v>
      </c>
      <c r="C63" s="22">
        <f t="shared" si="6"/>
        <v>19.16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8.0107959999999991</v>
      </c>
      <c r="K63" s="23">
        <v>4.5792399999999995</v>
      </c>
      <c r="L63" s="23">
        <v>0</v>
      </c>
      <c r="M63" s="23">
        <v>0.97524399999999989</v>
      </c>
      <c r="N63" s="23">
        <v>5.5947199999999988</v>
      </c>
      <c r="O63" s="23">
        <f t="shared" si="8"/>
        <v>19.16</v>
      </c>
      <c r="P63" s="24"/>
      <c r="Q63" s="81">
        <f t="shared" si="9"/>
        <v>19.16</v>
      </c>
      <c r="S63" s="78">
        <f t="shared" si="1"/>
        <v>8.0107959999999991</v>
      </c>
      <c r="T63" s="78">
        <f t="shared" si="2"/>
        <v>4.5792399999999995</v>
      </c>
      <c r="U63" s="78">
        <f t="shared" si="3"/>
        <v>0</v>
      </c>
      <c r="V63" s="78">
        <f t="shared" si="4"/>
        <v>0.97524399999999989</v>
      </c>
      <c r="W63" s="78">
        <f t="shared" si="5"/>
        <v>5.5947199999999988</v>
      </c>
    </row>
    <row r="64" spans="1:23">
      <c r="A64" s="8" t="s">
        <v>106</v>
      </c>
      <c r="B64" s="22">
        <v>18.891999999999999</v>
      </c>
      <c r="C64" s="22">
        <f t="shared" si="6"/>
        <v>18.891999999999999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7.8987451999999996</v>
      </c>
      <c r="K64" s="23">
        <v>4.5151879999999984</v>
      </c>
      <c r="L64" s="23">
        <v>0</v>
      </c>
      <c r="M64" s="23">
        <v>0.96160279999999987</v>
      </c>
      <c r="N64" s="23">
        <v>5.5164639999999991</v>
      </c>
      <c r="O64" s="23">
        <f t="shared" si="8"/>
        <v>18.891999999999999</v>
      </c>
      <c r="P64" s="24"/>
      <c r="Q64" s="81">
        <f t="shared" si="9"/>
        <v>18.891999999999999</v>
      </c>
      <c r="S64" s="78">
        <f t="shared" si="1"/>
        <v>7.8987451999999996</v>
      </c>
      <c r="T64" s="78">
        <f t="shared" si="2"/>
        <v>4.5151879999999984</v>
      </c>
      <c r="U64" s="78">
        <f t="shared" si="3"/>
        <v>0</v>
      </c>
      <c r="V64" s="78">
        <f t="shared" si="4"/>
        <v>0.96160279999999987</v>
      </c>
      <c r="W64" s="78">
        <f t="shared" si="5"/>
        <v>5.5164639999999991</v>
      </c>
    </row>
    <row r="65" spans="1:23">
      <c r="A65" s="8" t="s">
        <v>107</v>
      </c>
      <c r="B65" s="22">
        <v>19.22</v>
      </c>
      <c r="C65" s="22">
        <f t="shared" si="6"/>
        <v>19.22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8.0358819999999991</v>
      </c>
      <c r="K65" s="23">
        <v>4.5935799999999984</v>
      </c>
      <c r="L65" s="23">
        <v>0</v>
      </c>
      <c r="M65" s="23">
        <v>0.97829799999999978</v>
      </c>
      <c r="N65" s="23">
        <v>5.6122399999999981</v>
      </c>
      <c r="O65" s="23">
        <f t="shared" si="8"/>
        <v>19.22</v>
      </c>
      <c r="P65" s="24"/>
      <c r="Q65" s="81">
        <f t="shared" si="9"/>
        <v>19.22</v>
      </c>
      <c r="S65" s="78">
        <f t="shared" si="1"/>
        <v>8.0358819999999991</v>
      </c>
      <c r="T65" s="78">
        <f t="shared" si="2"/>
        <v>4.5935799999999984</v>
      </c>
      <c r="U65" s="78">
        <f t="shared" si="3"/>
        <v>0</v>
      </c>
      <c r="V65" s="78">
        <f t="shared" si="4"/>
        <v>0.97829799999999978</v>
      </c>
      <c r="W65" s="78">
        <f t="shared" si="5"/>
        <v>5.6122399999999981</v>
      </c>
    </row>
    <row r="66" spans="1:23">
      <c r="A66" s="8" t="s">
        <v>108</v>
      </c>
      <c r="B66" s="22">
        <v>19.2</v>
      </c>
      <c r="C66" s="22">
        <f t="shared" si="6"/>
        <v>19.2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8.0275199999999991</v>
      </c>
      <c r="K66" s="23">
        <v>4.5887999999999991</v>
      </c>
      <c r="L66" s="23">
        <v>0</v>
      </c>
      <c r="M66" s="23">
        <v>0.97727999999999982</v>
      </c>
      <c r="N66" s="23">
        <v>5.6063999999999989</v>
      </c>
      <c r="O66" s="23">
        <f t="shared" si="8"/>
        <v>19.2</v>
      </c>
      <c r="P66" s="24"/>
      <c r="Q66" s="81">
        <f t="shared" si="9"/>
        <v>19.2</v>
      </c>
      <c r="S66" s="78">
        <f t="shared" si="1"/>
        <v>8.0275199999999991</v>
      </c>
      <c r="T66" s="78">
        <f t="shared" si="2"/>
        <v>4.5887999999999991</v>
      </c>
      <c r="U66" s="78">
        <f t="shared" si="3"/>
        <v>0</v>
      </c>
      <c r="V66" s="78">
        <f t="shared" si="4"/>
        <v>0.97727999999999982</v>
      </c>
      <c r="W66" s="78">
        <f t="shared" si="5"/>
        <v>5.6063999999999989</v>
      </c>
    </row>
    <row r="67" spans="1:23">
      <c r="A67" s="8" t="s">
        <v>109</v>
      </c>
      <c r="B67" s="22">
        <v>19.22</v>
      </c>
      <c r="C67" s="22">
        <f t="shared" si="6"/>
        <v>19.22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8.0358819999999991</v>
      </c>
      <c r="K67" s="23">
        <v>4.5935799999999984</v>
      </c>
      <c r="L67" s="23">
        <v>0</v>
      </c>
      <c r="M67" s="23">
        <v>0.97829799999999978</v>
      </c>
      <c r="N67" s="23">
        <v>5.6122399999999981</v>
      </c>
      <c r="O67" s="23">
        <f t="shared" si="8"/>
        <v>19.22</v>
      </c>
      <c r="P67" s="24"/>
      <c r="Q67" s="81">
        <f t="shared" si="9"/>
        <v>19.22</v>
      </c>
      <c r="S67" s="78">
        <f t="shared" ref="S67" si="10">J67</f>
        <v>8.0358819999999991</v>
      </c>
      <c r="T67" s="78">
        <f t="shared" ref="T67" si="11">K67</f>
        <v>4.5935799999999984</v>
      </c>
      <c r="U67" s="78">
        <f t="shared" ref="U67" si="12">L67</f>
        <v>0</v>
      </c>
      <c r="V67" s="78">
        <f t="shared" ref="V67" si="13">M67</f>
        <v>0.97829799999999978</v>
      </c>
      <c r="W67" s="78">
        <f t="shared" ref="W67" si="14">N67</f>
        <v>5.6122399999999981</v>
      </c>
    </row>
    <row r="68" spans="1:23">
      <c r="A68" s="8" t="s">
        <v>110</v>
      </c>
      <c r="B68" s="22">
        <v>19.776</v>
      </c>
      <c r="C68" s="22">
        <f t="shared" ref="C68:C98" si="15">B68</f>
        <v>19.776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8.2683455999999982</v>
      </c>
      <c r="K68" s="23">
        <v>4.7264639999999991</v>
      </c>
      <c r="L68" s="23">
        <v>0</v>
      </c>
      <c r="M68" s="23">
        <v>1.0065983999999999</v>
      </c>
      <c r="N68" s="23">
        <v>5.7745919999999993</v>
      </c>
      <c r="O68" s="23">
        <f t="shared" ref="O68:O98" si="17">$C68*I68/$I68</f>
        <v>19.776</v>
      </c>
      <c r="P68" s="24"/>
      <c r="Q68" s="81">
        <f t="shared" ref="Q68:Q98" si="18">O68+P68</f>
        <v>19.776</v>
      </c>
      <c r="S68" s="78">
        <f>J68</f>
        <v>8.2683455999999982</v>
      </c>
      <c r="T68" s="78">
        <f t="shared" ref="T68:W68" si="19">K68</f>
        <v>4.7264639999999991</v>
      </c>
      <c r="U68" s="78">
        <f t="shared" si="19"/>
        <v>0</v>
      </c>
      <c r="V68" s="78">
        <f t="shared" si="19"/>
        <v>1.0065983999999999</v>
      </c>
      <c r="W68" s="78">
        <f t="shared" si="19"/>
        <v>5.7745919999999993</v>
      </c>
    </row>
    <row r="69" spans="1:23">
      <c r="A69" s="8" t="s">
        <v>111</v>
      </c>
      <c r="B69" s="22">
        <v>19.736000000000001</v>
      </c>
      <c r="C69" s="22">
        <f t="shared" si="15"/>
        <v>19.736000000000001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8.2516216</v>
      </c>
      <c r="K69" s="23">
        <v>4.7169039999999995</v>
      </c>
      <c r="L69" s="23">
        <v>0</v>
      </c>
      <c r="M69" s="23">
        <v>1.0045623999999997</v>
      </c>
      <c r="N69" s="23">
        <v>5.7629119999999991</v>
      </c>
      <c r="O69" s="23">
        <f t="shared" si="17"/>
        <v>19.736000000000001</v>
      </c>
      <c r="P69" s="24"/>
      <c r="Q69" s="81">
        <f t="shared" si="18"/>
        <v>19.736000000000001</v>
      </c>
      <c r="S69" s="78">
        <f t="shared" ref="S69:S98" si="20">J69</f>
        <v>8.2516216</v>
      </c>
      <c r="T69" s="78">
        <f t="shared" ref="T69:T98" si="21">K69</f>
        <v>4.7169039999999995</v>
      </c>
      <c r="U69" s="78">
        <f t="shared" ref="U69:U98" si="22">L69</f>
        <v>0</v>
      </c>
      <c r="V69" s="78">
        <f t="shared" ref="V69:V98" si="23">M69</f>
        <v>1.0045623999999997</v>
      </c>
      <c r="W69" s="78">
        <f t="shared" ref="W69:W98" si="24">N69</f>
        <v>5.7629119999999991</v>
      </c>
    </row>
    <row r="70" spans="1:23">
      <c r="A70" s="8" t="s">
        <v>112</v>
      </c>
      <c r="B70" s="22">
        <v>19.623999999999999</v>
      </c>
      <c r="C70" s="22">
        <f t="shared" si="15"/>
        <v>19.623999999999999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8.204794399999999</v>
      </c>
      <c r="K70" s="23">
        <v>4.690135999999999</v>
      </c>
      <c r="L70" s="23">
        <v>0</v>
      </c>
      <c r="M70" s="23">
        <v>0.99886159999999979</v>
      </c>
      <c r="N70" s="23">
        <v>5.7302079999999984</v>
      </c>
      <c r="O70" s="23">
        <f t="shared" si="17"/>
        <v>19.623999999999999</v>
      </c>
      <c r="P70" s="24"/>
      <c r="Q70" s="81">
        <f t="shared" si="18"/>
        <v>19.623999999999999</v>
      </c>
      <c r="S70" s="78">
        <f t="shared" si="20"/>
        <v>8.204794399999999</v>
      </c>
      <c r="T70" s="78">
        <f t="shared" si="21"/>
        <v>4.690135999999999</v>
      </c>
      <c r="U70" s="78">
        <f t="shared" si="22"/>
        <v>0</v>
      </c>
      <c r="V70" s="78">
        <f t="shared" si="23"/>
        <v>0.99886159999999979</v>
      </c>
      <c r="W70" s="78">
        <f t="shared" si="24"/>
        <v>5.7302079999999984</v>
      </c>
    </row>
    <row r="71" spans="1:23">
      <c r="A71" s="8" t="s">
        <v>113</v>
      </c>
      <c r="B71" s="22">
        <v>18.28</v>
      </c>
      <c r="C71" s="22">
        <f t="shared" si="15"/>
        <v>18.28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7.642868</v>
      </c>
      <c r="K71" s="23">
        <v>4.3689199999999992</v>
      </c>
      <c r="L71" s="23">
        <v>0</v>
      </c>
      <c r="M71" s="23">
        <v>0.93045199999999995</v>
      </c>
      <c r="N71" s="23">
        <v>5.3377600000000003</v>
      </c>
      <c r="O71" s="23">
        <f t="shared" si="17"/>
        <v>18.28</v>
      </c>
      <c r="P71" s="24"/>
      <c r="Q71" s="81">
        <f t="shared" si="18"/>
        <v>18.28</v>
      </c>
      <c r="S71" s="78">
        <f t="shared" si="20"/>
        <v>7.642868</v>
      </c>
      <c r="T71" s="78">
        <f t="shared" si="21"/>
        <v>4.3689199999999992</v>
      </c>
      <c r="U71" s="78">
        <f t="shared" si="22"/>
        <v>0</v>
      </c>
      <c r="V71" s="78">
        <f t="shared" si="23"/>
        <v>0.93045199999999995</v>
      </c>
      <c r="W71" s="78">
        <f t="shared" si="24"/>
        <v>5.3377600000000003</v>
      </c>
    </row>
    <row r="72" spans="1:23">
      <c r="A72" s="8" t="s">
        <v>114</v>
      </c>
      <c r="B72" s="22">
        <v>18.815999999999999</v>
      </c>
      <c r="C72" s="22">
        <f t="shared" si="15"/>
        <v>18.815999999999999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7.8669695999999991</v>
      </c>
      <c r="K72" s="23">
        <v>4.4970239999999988</v>
      </c>
      <c r="L72" s="23">
        <v>0</v>
      </c>
      <c r="M72" s="23">
        <v>0.95773439999999976</v>
      </c>
      <c r="N72" s="23">
        <v>5.4942719999999987</v>
      </c>
      <c r="O72" s="23">
        <f t="shared" si="17"/>
        <v>18.815999999999999</v>
      </c>
      <c r="P72" s="24"/>
      <c r="Q72" s="81">
        <f t="shared" si="18"/>
        <v>18.815999999999999</v>
      </c>
      <c r="S72" s="78">
        <f t="shared" si="20"/>
        <v>7.8669695999999991</v>
      </c>
      <c r="T72" s="78">
        <f t="shared" si="21"/>
        <v>4.4970239999999988</v>
      </c>
      <c r="U72" s="78">
        <f t="shared" si="22"/>
        <v>0</v>
      </c>
      <c r="V72" s="78">
        <f t="shared" si="23"/>
        <v>0.95773439999999976</v>
      </c>
      <c r="W72" s="78">
        <f t="shared" si="24"/>
        <v>5.4942719999999987</v>
      </c>
    </row>
    <row r="73" spans="1:23">
      <c r="A73" s="8" t="s">
        <v>115</v>
      </c>
      <c r="B73" s="22">
        <v>18.7</v>
      </c>
      <c r="C73" s="22">
        <f t="shared" si="15"/>
        <v>18.7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7.8184699999999987</v>
      </c>
      <c r="K73" s="23">
        <v>4.4692999999999987</v>
      </c>
      <c r="L73" s="23">
        <v>0</v>
      </c>
      <c r="M73" s="23">
        <v>0.95182999999999984</v>
      </c>
      <c r="N73" s="23">
        <v>5.460399999999999</v>
      </c>
      <c r="O73" s="23">
        <f t="shared" si="17"/>
        <v>18.7</v>
      </c>
      <c r="P73" s="24"/>
      <c r="Q73" s="81">
        <f t="shared" si="18"/>
        <v>18.7</v>
      </c>
      <c r="S73" s="78">
        <f t="shared" si="20"/>
        <v>7.8184699999999987</v>
      </c>
      <c r="T73" s="78">
        <f t="shared" si="21"/>
        <v>4.4692999999999987</v>
      </c>
      <c r="U73" s="78">
        <f t="shared" si="22"/>
        <v>0</v>
      </c>
      <c r="V73" s="78">
        <f t="shared" si="23"/>
        <v>0.95182999999999984</v>
      </c>
      <c r="W73" s="78">
        <f t="shared" si="24"/>
        <v>5.460399999999999</v>
      </c>
    </row>
    <row r="74" spans="1:23">
      <c r="A74" s="8" t="s">
        <v>116</v>
      </c>
      <c r="B74" s="22">
        <v>18.488</v>
      </c>
      <c r="C74" s="22">
        <f t="shared" si="15"/>
        <v>18.488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7.7298327999999996</v>
      </c>
      <c r="K74" s="23">
        <v>4.4186319999999988</v>
      </c>
      <c r="L74" s="23">
        <v>0</v>
      </c>
      <c r="M74" s="23">
        <v>0.94103919999999974</v>
      </c>
      <c r="N74" s="23">
        <v>5.3984959999999997</v>
      </c>
      <c r="O74" s="23">
        <f t="shared" si="17"/>
        <v>18.488</v>
      </c>
      <c r="P74" s="24"/>
      <c r="Q74" s="81">
        <f t="shared" si="18"/>
        <v>18.488</v>
      </c>
      <c r="S74" s="78">
        <f t="shared" si="20"/>
        <v>7.7298327999999996</v>
      </c>
      <c r="T74" s="78">
        <f t="shared" si="21"/>
        <v>4.4186319999999988</v>
      </c>
      <c r="U74" s="78">
        <f t="shared" si="22"/>
        <v>0</v>
      </c>
      <c r="V74" s="78">
        <f t="shared" si="23"/>
        <v>0.94103919999999974</v>
      </c>
      <c r="W74" s="78">
        <f t="shared" si="24"/>
        <v>5.3984959999999997</v>
      </c>
    </row>
    <row r="75" spans="1:23">
      <c r="A75" s="8" t="s">
        <v>117</v>
      </c>
      <c r="B75" s="22">
        <v>18.027999999999999</v>
      </c>
      <c r="C75" s="22">
        <f t="shared" si="15"/>
        <v>18.027999999999999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7.5375067999999992</v>
      </c>
      <c r="K75" s="23">
        <v>4.3086919999999989</v>
      </c>
      <c r="L75" s="23">
        <v>0</v>
      </c>
      <c r="M75" s="23">
        <v>0.91762519999999981</v>
      </c>
      <c r="N75" s="23">
        <v>5.2641759999999991</v>
      </c>
      <c r="O75" s="23">
        <f t="shared" si="17"/>
        <v>18.027999999999999</v>
      </c>
      <c r="P75" s="24"/>
      <c r="Q75" s="81">
        <f t="shared" si="18"/>
        <v>18.027999999999999</v>
      </c>
      <c r="S75" s="78">
        <f t="shared" si="20"/>
        <v>7.5375067999999992</v>
      </c>
      <c r="T75" s="78">
        <f t="shared" si="21"/>
        <v>4.3086919999999989</v>
      </c>
      <c r="U75" s="78">
        <f t="shared" si="22"/>
        <v>0</v>
      </c>
      <c r="V75" s="78">
        <f t="shared" si="23"/>
        <v>0.91762519999999981</v>
      </c>
      <c r="W75" s="78">
        <f t="shared" si="24"/>
        <v>5.2641759999999991</v>
      </c>
    </row>
    <row r="76" spans="1:23">
      <c r="A76" s="8" t="s">
        <v>118</v>
      </c>
      <c r="B76" s="22">
        <v>18.795999999999999</v>
      </c>
      <c r="C76" s="22">
        <f t="shared" si="15"/>
        <v>18.795999999999999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7.8586075999999991</v>
      </c>
      <c r="K76" s="23">
        <v>4.4922439999999986</v>
      </c>
      <c r="L76" s="23">
        <v>0</v>
      </c>
      <c r="M76" s="23">
        <v>0.9567163999999998</v>
      </c>
      <c r="N76" s="23">
        <v>5.4884319999999995</v>
      </c>
      <c r="O76" s="23">
        <f t="shared" si="17"/>
        <v>18.795999999999999</v>
      </c>
      <c r="P76" s="24"/>
      <c r="Q76" s="81">
        <f t="shared" si="18"/>
        <v>18.795999999999999</v>
      </c>
      <c r="S76" s="78">
        <f t="shared" si="20"/>
        <v>7.8586075999999991</v>
      </c>
      <c r="T76" s="78">
        <f t="shared" si="21"/>
        <v>4.4922439999999986</v>
      </c>
      <c r="U76" s="78">
        <f t="shared" si="22"/>
        <v>0</v>
      </c>
      <c r="V76" s="78">
        <f t="shared" si="23"/>
        <v>0.9567163999999998</v>
      </c>
      <c r="W76" s="78">
        <f t="shared" si="24"/>
        <v>5.4884319999999995</v>
      </c>
    </row>
    <row r="77" spans="1:23">
      <c r="A77" s="8" t="s">
        <v>119</v>
      </c>
      <c r="B77" s="22">
        <v>19.64</v>
      </c>
      <c r="C77" s="22">
        <f t="shared" si="15"/>
        <v>19.64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8.2114839999999987</v>
      </c>
      <c r="K77" s="23">
        <v>4.6939599999999988</v>
      </c>
      <c r="L77" s="23">
        <v>0</v>
      </c>
      <c r="M77" s="23">
        <v>0.9996759999999999</v>
      </c>
      <c r="N77" s="23">
        <v>5.7348799999999995</v>
      </c>
      <c r="O77" s="23">
        <f t="shared" si="17"/>
        <v>19.64</v>
      </c>
      <c r="P77" s="24"/>
      <c r="Q77" s="81">
        <f t="shared" si="18"/>
        <v>19.64</v>
      </c>
      <c r="S77" s="78">
        <f t="shared" si="20"/>
        <v>8.2114839999999987</v>
      </c>
      <c r="T77" s="78">
        <f t="shared" si="21"/>
        <v>4.6939599999999988</v>
      </c>
      <c r="U77" s="78">
        <f t="shared" si="22"/>
        <v>0</v>
      </c>
      <c r="V77" s="78">
        <f t="shared" si="23"/>
        <v>0.9996759999999999</v>
      </c>
      <c r="W77" s="78">
        <f t="shared" si="24"/>
        <v>5.7348799999999995</v>
      </c>
    </row>
    <row r="78" spans="1:23">
      <c r="A78" s="8" t="s">
        <v>120</v>
      </c>
      <c r="B78" s="22">
        <v>19.007999999999999</v>
      </c>
      <c r="C78" s="22">
        <f t="shared" si="15"/>
        <v>19.007999999999999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7.9472447999999982</v>
      </c>
      <c r="K78" s="23">
        <v>4.5429119999999985</v>
      </c>
      <c r="L78" s="23">
        <v>0</v>
      </c>
      <c r="M78" s="23">
        <v>0.96750719999999968</v>
      </c>
      <c r="N78" s="23">
        <v>5.5503359999999988</v>
      </c>
      <c r="O78" s="23">
        <f t="shared" si="17"/>
        <v>19.007999999999999</v>
      </c>
      <c r="P78" s="24"/>
      <c r="Q78" s="81">
        <f t="shared" si="18"/>
        <v>19.007999999999999</v>
      </c>
      <c r="S78" s="78">
        <f t="shared" si="20"/>
        <v>7.9472447999999982</v>
      </c>
      <c r="T78" s="78">
        <f t="shared" si="21"/>
        <v>4.5429119999999985</v>
      </c>
      <c r="U78" s="78">
        <f t="shared" si="22"/>
        <v>0</v>
      </c>
      <c r="V78" s="78">
        <f t="shared" si="23"/>
        <v>0.96750719999999968</v>
      </c>
      <c r="W78" s="78">
        <f t="shared" si="24"/>
        <v>5.5503359999999988</v>
      </c>
    </row>
    <row r="79" spans="1:23">
      <c r="A79" s="8" t="s">
        <v>121</v>
      </c>
      <c r="B79" s="22">
        <v>18.776</v>
      </c>
      <c r="C79" s="22">
        <f t="shared" si="15"/>
        <v>18.776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7.8502455999999992</v>
      </c>
      <c r="K79" s="23">
        <v>4.4874639999999992</v>
      </c>
      <c r="L79" s="23">
        <v>0</v>
      </c>
      <c r="M79" s="23">
        <v>0.95569839999999984</v>
      </c>
      <c r="N79" s="23">
        <v>5.4825919999999986</v>
      </c>
      <c r="O79" s="23">
        <f t="shared" si="17"/>
        <v>18.776</v>
      </c>
      <c r="P79" s="24"/>
      <c r="Q79" s="81">
        <f t="shared" si="18"/>
        <v>18.776</v>
      </c>
      <c r="S79" s="78">
        <f t="shared" si="20"/>
        <v>7.8502455999999992</v>
      </c>
      <c r="T79" s="78">
        <f t="shared" si="21"/>
        <v>4.4874639999999992</v>
      </c>
      <c r="U79" s="78">
        <f t="shared" si="22"/>
        <v>0</v>
      </c>
      <c r="V79" s="78">
        <f t="shared" si="23"/>
        <v>0.95569839999999984</v>
      </c>
      <c r="W79" s="78">
        <f t="shared" si="24"/>
        <v>5.4825919999999986</v>
      </c>
    </row>
    <row r="80" spans="1:23">
      <c r="A80" s="8" t="s">
        <v>122</v>
      </c>
      <c r="B80" s="22">
        <v>18.411999999999999</v>
      </c>
      <c r="C80" s="22">
        <f t="shared" si="15"/>
        <v>18.411999999999999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7.6980571999999983</v>
      </c>
      <c r="K80" s="23">
        <v>4.4004679999999992</v>
      </c>
      <c r="L80" s="23">
        <v>0</v>
      </c>
      <c r="M80" s="23">
        <v>0.93717079999999986</v>
      </c>
      <c r="N80" s="23">
        <v>5.3763039999999993</v>
      </c>
      <c r="O80" s="23">
        <f t="shared" si="17"/>
        <v>18.411999999999999</v>
      </c>
      <c r="P80" s="24"/>
      <c r="Q80" s="81">
        <f t="shared" si="18"/>
        <v>18.411999999999999</v>
      </c>
      <c r="S80" s="78">
        <f t="shared" si="20"/>
        <v>7.6980571999999983</v>
      </c>
      <c r="T80" s="78">
        <f t="shared" si="21"/>
        <v>4.4004679999999992</v>
      </c>
      <c r="U80" s="78">
        <f t="shared" si="22"/>
        <v>0</v>
      </c>
      <c r="V80" s="78">
        <f t="shared" si="23"/>
        <v>0.93717079999999986</v>
      </c>
      <c r="W80" s="78">
        <f t="shared" si="24"/>
        <v>5.3763039999999993</v>
      </c>
    </row>
    <row r="81" spans="1:23">
      <c r="A81" s="8" t="s">
        <v>123</v>
      </c>
      <c r="B81" s="22">
        <v>18.891999999999999</v>
      </c>
      <c r="C81" s="22">
        <f t="shared" si="15"/>
        <v>18.891999999999999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7.8987451999999996</v>
      </c>
      <c r="K81" s="23">
        <v>4.5151879999999984</v>
      </c>
      <c r="L81" s="23">
        <v>0</v>
      </c>
      <c r="M81" s="23">
        <v>0.96160279999999987</v>
      </c>
      <c r="N81" s="23">
        <v>5.5164639999999991</v>
      </c>
      <c r="O81" s="23">
        <f t="shared" si="17"/>
        <v>18.891999999999999</v>
      </c>
      <c r="P81" s="24"/>
      <c r="Q81" s="81">
        <f t="shared" si="18"/>
        <v>18.891999999999999</v>
      </c>
      <c r="S81" s="78">
        <f t="shared" si="20"/>
        <v>7.8987451999999996</v>
      </c>
      <c r="T81" s="78">
        <f t="shared" si="21"/>
        <v>4.5151879999999984</v>
      </c>
      <c r="U81" s="78">
        <f t="shared" si="22"/>
        <v>0</v>
      </c>
      <c r="V81" s="78">
        <f t="shared" si="23"/>
        <v>0.96160279999999987</v>
      </c>
      <c r="W81" s="78">
        <f t="shared" si="24"/>
        <v>5.5164639999999991</v>
      </c>
    </row>
    <row r="82" spans="1:23">
      <c r="A82" s="8" t="s">
        <v>124</v>
      </c>
      <c r="B82" s="22">
        <v>18.623999999999999</v>
      </c>
      <c r="C82" s="22">
        <f t="shared" si="15"/>
        <v>18.623999999999999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7.7866943999999991</v>
      </c>
      <c r="K82" s="23">
        <v>4.4511359999999991</v>
      </c>
      <c r="L82" s="23">
        <v>0</v>
      </c>
      <c r="M82" s="23">
        <v>0.94796159999999974</v>
      </c>
      <c r="N82" s="23">
        <v>5.4382079999999986</v>
      </c>
      <c r="O82" s="23">
        <f t="shared" si="17"/>
        <v>18.623999999999999</v>
      </c>
      <c r="P82" s="24"/>
      <c r="Q82" s="81">
        <f t="shared" si="18"/>
        <v>18.623999999999999</v>
      </c>
      <c r="S82" s="78">
        <f t="shared" si="20"/>
        <v>7.7866943999999991</v>
      </c>
      <c r="T82" s="78">
        <f t="shared" si="21"/>
        <v>4.4511359999999991</v>
      </c>
      <c r="U82" s="78">
        <f t="shared" si="22"/>
        <v>0</v>
      </c>
      <c r="V82" s="78">
        <f t="shared" si="23"/>
        <v>0.94796159999999974</v>
      </c>
      <c r="W82" s="78">
        <f t="shared" si="24"/>
        <v>5.4382079999999986</v>
      </c>
    </row>
    <row r="83" spans="1:23">
      <c r="A83" s="8" t="s">
        <v>125</v>
      </c>
      <c r="B83" s="22">
        <v>18.488</v>
      </c>
      <c r="C83" s="22">
        <f t="shared" si="15"/>
        <v>18.488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7.7298327999999996</v>
      </c>
      <c r="K83" s="23">
        <v>4.4186319999999988</v>
      </c>
      <c r="L83" s="23">
        <v>0</v>
      </c>
      <c r="M83" s="23">
        <v>0.94103919999999974</v>
      </c>
      <c r="N83" s="23">
        <v>5.3984959999999997</v>
      </c>
      <c r="O83" s="23">
        <f t="shared" si="17"/>
        <v>18.488</v>
      </c>
      <c r="P83" s="24"/>
      <c r="Q83" s="81">
        <f t="shared" si="18"/>
        <v>18.488</v>
      </c>
      <c r="S83" s="78">
        <f t="shared" si="20"/>
        <v>7.7298327999999996</v>
      </c>
      <c r="T83" s="78">
        <f t="shared" si="21"/>
        <v>4.4186319999999988</v>
      </c>
      <c r="U83" s="78">
        <f t="shared" si="22"/>
        <v>0</v>
      </c>
      <c r="V83" s="78">
        <f t="shared" si="23"/>
        <v>0.94103919999999974</v>
      </c>
      <c r="W83" s="78">
        <f t="shared" si="24"/>
        <v>5.3984959999999997</v>
      </c>
    </row>
    <row r="84" spans="1:23">
      <c r="A84" s="8" t="s">
        <v>126</v>
      </c>
      <c r="B84" s="22">
        <v>17.952000000000002</v>
      </c>
      <c r="C84" s="22">
        <f t="shared" si="15"/>
        <v>17.952000000000002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7.5057312000000005</v>
      </c>
      <c r="K84" s="23">
        <v>4.2905279999999992</v>
      </c>
      <c r="L84" s="23">
        <v>0</v>
      </c>
      <c r="M84" s="23">
        <v>0.91375679999999992</v>
      </c>
      <c r="N84" s="23">
        <v>5.2419839999999995</v>
      </c>
      <c r="O84" s="23">
        <f t="shared" si="17"/>
        <v>17.952000000000002</v>
      </c>
      <c r="P84" s="24"/>
      <c r="Q84" s="81">
        <f t="shared" si="18"/>
        <v>17.952000000000002</v>
      </c>
      <c r="S84" s="78">
        <f t="shared" si="20"/>
        <v>7.5057312000000005</v>
      </c>
      <c r="T84" s="78">
        <f t="shared" si="21"/>
        <v>4.2905279999999992</v>
      </c>
      <c r="U84" s="78">
        <f t="shared" si="22"/>
        <v>0</v>
      </c>
      <c r="V84" s="78">
        <f t="shared" si="23"/>
        <v>0.91375679999999992</v>
      </c>
      <c r="W84" s="78">
        <f t="shared" si="24"/>
        <v>5.2419839999999995</v>
      </c>
    </row>
    <row r="85" spans="1:23">
      <c r="A85" s="8" t="s">
        <v>127</v>
      </c>
      <c r="B85" s="22">
        <v>18.623999999999999</v>
      </c>
      <c r="C85" s="22">
        <f t="shared" si="15"/>
        <v>18.623999999999999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7.7866943999999991</v>
      </c>
      <c r="K85" s="23">
        <v>4.4511359999999991</v>
      </c>
      <c r="L85" s="23">
        <v>0</v>
      </c>
      <c r="M85" s="23">
        <v>0.94796159999999974</v>
      </c>
      <c r="N85" s="23">
        <v>5.4382079999999986</v>
      </c>
      <c r="O85" s="23">
        <f t="shared" si="17"/>
        <v>18.623999999999999</v>
      </c>
      <c r="P85" s="24"/>
      <c r="Q85" s="81">
        <f t="shared" si="18"/>
        <v>18.623999999999999</v>
      </c>
      <c r="S85" s="78">
        <f t="shared" si="20"/>
        <v>7.7866943999999991</v>
      </c>
      <c r="T85" s="78">
        <f t="shared" si="21"/>
        <v>4.4511359999999991</v>
      </c>
      <c r="U85" s="78">
        <f t="shared" si="22"/>
        <v>0</v>
      </c>
      <c r="V85" s="78">
        <f t="shared" si="23"/>
        <v>0.94796159999999974</v>
      </c>
      <c r="W85" s="78">
        <f t="shared" si="24"/>
        <v>5.4382079999999986</v>
      </c>
    </row>
    <row r="86" spans="1:23">
      <c r="A86" s="8" t="s">
        <v>128</v>
      </c>
      <c r="B86" s="22">
        <v>18.603999999999999</v>
      </c>
      <c r="C86" s="22">
        <f t="shared" si="15"/>
        <v>18.603999999999999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7.7783323999999991</v>
      </c>
      <c r="K86" s="23">
        <v>4.4463559999999989</v>
      </c>
      <c r="L86" s="23">
        <v>0</v>
      </c>
      <c r="M86" s="23">
        <v>0.94694359999999977</v>
      </c>
      <c r="N86" s="23">
        <v>5.4323679999999994</v>
      </c>
      <c r="O86" s="23">
        <f t="shared" si="17"/>
        <v>18.603999999999999</v>
      </c>
      <c r="P86" s="24"/>
      <c r="Q86" s="81">
        <f t="shared" si="18"/>
        <v>18.603999999999999</v>
      </c>
      <c r="S86" s="78">
        <f t="shared" si="20"/>
        <v>7.7783323999999991</v>
      </c>
      <c r="T86" s="78">
        <f t="shared" si="21"/>
        <v>4.4463559999999989</v>
      </c>
      <c r="U86" s="78">
        <f t="shared" si="22"/>
        <v>0</v>
      </c>
      <c r="V86" s="78">
        <f t="shared" si="23"/>
        <v>0.94694359999999977</v>
      </c>
      <c r="W86" s="78">
        <f t="shared" si="24"/>
        <v>5.4323679999999994</v>
      </c>
    </row>
    <row r="87" spans="1:23">
      <c r="A87" s="8" t="s">
        <v>129</v>
      </c>
      <c r="B87" s="22">
        <v>19.295999999999999</v>
      </c>
      <c r="C87" s="22">
        <f t="shared" si="15"/>
        <v>19.295999999999999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8.0676575999999987</v>
      </c>
      <c r="K87" s="23">
        <v>4.611743999999999</v>
      </c>
      <c r="L87" s="23">
        <v>0</v>
      </c>
      <c r="M87" s="23">
        <v>0.98216639999999988</v>
      </c>
      <c r="N87" s="23">
        <v>5.6344319999999986</v>
      </c>
      <c r="O87" s="23">
        <f t="shared" si="17"/>
        <v>19.295999999999999</v>
      </c>
      <c r="P87" s="24"/>
      <c r="Q87" s="81">
        <f t="shared" si="18"/>
        <v>19.295999999999999</v>
      </c>
      <c r="S87" s="78">
        <f t="shared" si="20"/>
        <v>8.0676575999999987</v>
      </c>
      <c r="T87" s="78">
        <f t="shared" si="21"/>
        <v>4.611743999999999</v>
      </c>
      <c r="U87" s="78">
        <f t="shared" si="22"/>
        <v>0</v>
      </c>
      <c r="V87" s="78">
        <f t="shared" si="23"/>
        <v>0.98216639999999988</v>
      </c>
      <c r="W87" s="78">
        <f t="shared" si="24"/>
        <v>5.6344319999999986</v>
      </c>
    </row>
    <row r="88" spans="1:23">
      <c r="A88" s="8" t="s">
        <v>130</v>
      </c>
      <c r="B88" s="22">
        <v>20.428000000000001</v>
      </c>
      <c r="C88" s="22">
        <f t="shared" si="15"/>
        <v>20.428000000000001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8.5409467999999986</v>
      </c>
      <c r="K88" s="23">
        <v>4.8822919999999996</v>
      </c>
      <c r="L88" s="23">
        <v>0</v>
      </c>
      <c r="M88" s="23">
        <v>1.0397851999999999</v>
      </c>
      <c r="N88" s="23">
        <v>5.9649759999999992</v>
      </c>
      <c r="O88" s="23">
        <f t="shared" si="17"/>
        <v>20.428000000000001</v>
      </c>
      <c r="P88" s="24"/>
      <c r="Q88" s="81">
        <f t="shared" si="18"/>
        <v>20.428000000000001</v>
      </c>
      <c r="S88" s="78">
        <f t="shared" si="20"/>
        <v>8.5409467999999986</v>
      </c>
      <c r="T88" s="78">
        <f t="shared" si="21"/>
        <v>4.8822919999999996</v>
      </c>
      <c r="U88" s="78">
        <f t="shared" si="22"/>
        <v>0</v>
      </c>
      <c r="V88" s="78">
        <f t="shared" si="23"/>
        <v>1.0397851999999999</v>
      </c>
      <c r="W88" s="78">
        <f t="shared" si="24"/>
        <v>5.9649759999999992</v>
      </c>
    </row>
    <row r="89" spans="1:23">
      <c r="A89" s="8" t="s">
        <v>131</v>
      </c>
      <c r="B89" s="22">
        <v>20.488</v>
      </c>
      <c r="C89" s="22">
        <f t="shared" si="15"/>
        <v>20.488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8.5660327999999986</v>
      </c>
      <c r="K89" s="23">
        <v>4.8966319999999985</v>
      </c>
      <c r="L89" s="23">
        <v>0</v>
      </c>
      <c r="M89" s="23">
        <v>1.0428391999999997</v>
      </c>
      <c r="N89" s="23">
        <v>5.9824959999999994</v>
      </c>
      <c r="O89" s="23">
        <f t="shared" si="17"/>
        <v>20.488</v>
      </c>
      <c r="P89" s="24"/>
      <c r="Q89" s="81">
        <f t="shared" si="18"/>
        <v>20.488</v>
      </c>
      <c r="S89" s="78">
        <f t="shared" si="20"/>
        <v>8.5660327999999986</v>
      </c>
      <c r="T89" s="78">
        <f t="shared" si="21"/>
        <v>4.8966319999999985</v>
      </c>
      <c r="U89" s="78">
        <f t="shared" si="22"/>
        <v>0</v>
      </c>
      <c r="V89" s="78">
        <f t="shared" si="23"/>
        <v>1.0428391999999997</v>
      </c>
      <c r="W89" s="78">
        <f t="shared" si="24"/>
        <v>5.9824959999999994</v>
      </c>
    </row>
    <row r="90" spans="1:23">
      <c r="A90" s="8" t="s">
        <v>132</v>
      </c>
      <c r="B90" s="22">
        <v>20.792000000000002</v>
      </c>
      <c r="C90" s="22">
        <f t="shared" si="15"/>
        <v>20.792000000000002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8.6931352000000004</v>
      </c>
      <c r="K90" s="23">
        <v>4.9692879999999997</v>
      </c>
      <c r="L90" s="23">
        <v>0</v>
      </c>
      <c r="M90" s="23">
        <v>1.0583127999999999</v>
      </c>
      <c r="N90" s="23">
        <v>6.0712639999999993</v>
      </c>
      <c r="O90" s="23">
        <f t="shared" si="17"/>
        <v>20.791999999999998</v>
      </c>
      <c r="P90" s="24"/>
      <c r="Q90" s="81">
        <f t="shared" si="18"/>
        <v>20.791999999999998</v>
      </c>
      <c r="S90" s="78">
        <f t="shared" si="20"/>
        <v>8.6931352000000004</v>
      </c>
      <c r="T90" s="78">
        <f t="shared" si="21"/>
        <v>4.9692879999999997</v>
      </c>
      <c r="U90" s="78">
        <f t="shared" si="22"/>
        <v>0</v>
      </c>
      <c r="V90" s="78">
        <f t="shared" si="23"/>
        <v>1.0583127999999999</v>
      </c>
      <c r="W90" s="78">
        <f t="shared" si="24"/>
        <v>6.0712639999999993</v>
      </c>
    </row>
    <row r="91" spans="1:23">
      <c r="A91" s="8" t="s">
        <v>133</v>
      </c>
      <c r="B91" s="22">
        <v>19.239999999999998</v>
      </c>
      <c r="C91" s="22">
        <f t="shared" si="15"/>
        <v>19.239999999999998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8.0442439999999991</v>
      </c>
      <c r="K91" s="23">
        <v>4.5983599999999987</v>
      </c>
      <c r="L91" s="23">
        <v>0</v>
      </c>
      <c r="M91" s="23">
        <v>0.97931599999999974</v>
      </c>
      <c r="N91" s="23">
        <v>5.6180799999999991</v>
      </c>
      <c r="O91" s="23">
        <f t="shared" si="17"/>
        <v>19.239999999999998</v>
      </c>
      <c r="P91" s="24"/>
      <c r="Q91" s="81">
        <f t="shared" si="18"/>
        <v>19.239999999999998</v>
      </c>
      <c r="S91" s="78">
        <f t="shared" si="20"/>
        <v>8.0442439999999991</v>
      </c>
      <c r="T91" s="78">
        <f t="shared" si="21"/>
        <v>4.5983599999999987</v>
      </c>
      <c r="U91" s="78">
        <f t="shared" si="22"/>
        <v>0</v>
      </c>
      <c r="V91" s="78">
        <f t="shared" si="23"/>
        <v>0.97931599999999974</v>
      </c>
      <c r="W91" s="78">
        <f t="shared" si="24"/>
        <v>5.6180799999999991</v>
      </c>
    </row>
    <row r="92" spans="1:23">
      <c r="A92" s="8" t="s">
        <v>134</v>
      </c>
      <c r="B92" s="22">
        <v>19.448</v>
      </c>
      <c r="C92" s="22">
        <f t="shared" si="15"/>
        <v>19.448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8.1312087999999996</v>
      </c>
      <c r="K92" s="23">
        <v>4.6480719999999991</v>
      </c>
      <c r="L92" s="23">
        <v>0</v>
      </c>
      <c r="M92" s="23">
        <v>0.98990319999999987</v>
      </c>
      <c r="N92" s="23">
        <v>5.6788159999999994</v>
      </c>
      <c r="O92" s="23">
        <f t="shared" si="17"/>
        <v>19.448</v>
      </c>
      <c r="P92" s="24"/>
      <c r="Q92" s="81">
        <f t="shared" si="18"/>
        <v>19.448</v>
      </c>
      <c r="S92" s="78">
        <f t="shared" si="20"/>
        <v>8.1312087999999996</v>
      </c>
      <c r="T92" s="78">
        <f t="shared" si="21"/>
        <v>4.6480719999999991</v>
      </c>
      <c r="U92" s="78">
        <f t="shared" si="22"/>
        <v>0</v>
      </c>
      <c r="V92" s="78">
        <f t="shared" si="23"/>
        <v>0.98990319999999987</v>
      </c>
      <c r="W92" s="78">
        <f t="shared" si="24"/>
        <v>5.6788159999999994</v>
      </c>
    </row>
    <row r="93" spans="1:23">
      <c r="A93" s="8" t="s">
        <v>135</v>
      </c>
      <c r="B93" s="22">
        <v>19.295999999999999</v>
      </c>
      <c r="C93" s="22">
        <f t="shared" si="15"/>
        <v>19.295999999999999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8.0676575999999987</v>
      </c>
      <c r="K93" s="23">
        <v>4.611743999999999</v>
      </c>
      <c r="L93" s="23">
        <v>0</v>
      </c>
      <c r="M93" s="23">
        <v>0.98216639999999988</v>
      </c>
      <c r="N93" s="23">
        <v>5.6344319999999986</v>
      </c>
      <c r="O93" s="23">
        <f t="shared" si="17"/>
        <v>19.295999999999999</v>
      </c>
      <c r="P93" s="24"/>
      <c r="Q93" s="81">
        <f t="shared" si="18"/>
        <v>19.295999999999999</v>
      </c>
      <c r="S93" s="78">
        <f t="shared" si="20"/>
        <v>8.0676575999999987</v>
      </c>
      <c r="T93" s="78">
        <f t="shared" si="21"/>
        <v>4.611743999999999</v>
      </c>
      <c r="U93" s="78">
        <f t="shared" si="22"/>
        <v>0</v>
      </c>
      <c r="V93" s="78">
        <f t="shared" si="23"/>
        <v>0.98216639999999988</v>
      </c>
      <c r="W93" s="78">
        <f t="shared" si="24"/>
        <v>5.6344319999999986</v>
      </c>
    </row>
    <row r="94" spans="1:23">
      <c r="A94" s="8" t="s">
        <v>136</v>
      </c>
      <c r="B94" s="22">
        <v>19.584</v>
      </c>
      <c r="C94" s="22">
        <f t="shared" si="15"/>
        <v>19.584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8.1880703999999991</v>
      </c>
      <c r="K94" s="23">
        <v>4.6805759999999994</v>
      </c>
      <c r="L94" s="23">
        <v>0</v>
      </c>
      <c r="M94" s="23">
        <v>0.99682559999999976</v>
      </c>
      <c r="N94" s="23">
        <v>5.7185279999999992</v>
      </c>
      <c r="O94" s="23">
        <f t="shared" si="17"/>
        <v>19.584</v>
      </c>
      <c r="P94" s="24"/>
      <c r="Q94" s="81">
        <f t="shared" si="18"/>
        <v>19.584</v>
      </c>
      <c r="S94" s="78">
        <f t="shared" si="20"/>
        <v>8.1880703999999991</v>
      </c>
      <c r="T94" s="78">
        <f t="shared" si="21"/>
        <v>4.6805759999999994</v>
      </c>
      <c r="U94" s="78">
        <f t="shared" si="22"/>
        <v>0</v>
      </c>
      <c r="V94" s="78">
        <f t="shared" si="23"/>
        <v>0.99682559999999976</v>
      </c>
      <c r="W94" s="78">
        <f t="shared" si="24"/>
        <v>5.7185279999999992</v>
      </c>
    </row>
    <row r="95" spans="1:23">
      <c r="A95" s="8" t="s">
        <v>137</v>
      </c>
      <c r="B95" s="22">
        <v>19.911999999999999</v>
      </c>
      <c r="C95" s="22">
        <f t="shared" si="15"/>
        <v>19.911999999999999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8.3252071999999995</v>
      </c>
      <c r="K95" s="23">
        <v>4.7589679999999985</v>
      </c>
      <c r="L95" s="23">
        <v>0</v>
      </c>
      <c r="M95" s="23">
        <v>1.0135207999999998</v>
      </c>
      <c r="N95" s="23">
        <v>5.814303999999999</v>
      </c>
      <c r="O95" s="23">
        <f t="shared" si="17"/>
        <v>19.911999999999999</v>
      </c>
      <c r="P95" s="24"/>
      <c r="Q95" s="81">
        <f t="shared" si="18"/>
        <v>19.911999999999999</v>
      </c>
      <c r="S95" s="78">
        <f t="shared" si="20"/>
        <v>8.3252071999999995</v>
      </c>
      <c r="T95" s="78">
        <f t="shared" si="21"/>
        <v>4.7589679999999985</v>
      </c>
      <c r="U95" s="78">
        <f t="shared" si="22"/>
        <v>0</v>
      </c>
      <c r="V95" s="78">
        <f t="shared" si="23"/>
        <v>1.0135207999999998</v>
      </c>
      <c r="W95" s="78">
        <f t="shared" si="24"/>
        <v>5.814303999999999</v>
      </c>
    </row>
    <row r="96" spans="1:23">
      <c r="A96" s="8" t="s">
        <v>138</v>
      </c>
      <c r="B96" s="22">
        <v>19.239999999999998</v>
      </c>
      <c r="C96" s="22">
        <f t="shared" si="15"/>
        <v>19.239999999999998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8.0442439999999991</v>
      </c>
      <c r="K96" s="23">
        <v>4.5983599999999987</v>
      </c>
      <c r="L96" s="23">
        <v>0</v>
      </c>
      <c r="M96" s="23">
        <v>0.97931599999999974</v>
      </c>
      <c r="N96" s="23">
        <v>5.6180799999999991</v>
      </c>
      <c r="O96" s="23">
        <f t="shared" si="17"/>
        <v>19.239999999999998</v>
      </c>
      <c r="P96" s="24"/>
      <c r="Q96" s="81">
        <f t="shared" si="18"/>
        <v>19.239999999999998</v>
      </c>
      <c r="S96" s="78">
        <f t="shared" si="20"/>
        <v>8.0442439999999991</v>
      </c>
      <c r="T96" s="78">
        <f t="shared" si="21"/>
        <v>4.5983599999999987</v>
      </c>
      <c r="U96" s="78">
        <f t="shared" si="22"/>
        <v>0</v>
      </c>
      <c r="V96" s="78">
        <f t="shared" si="23"/>
        <v>0.97931599999999974</v>
      </c>
      <c r="W96" s="78">
        <f t="shared" si="24"/>
        <v>5.6180799999999991</v>
      </c>
    </row>
    <row r="97" spans="1:26">
      <c r="A97" s="8" t="s">
        <v>139</v>
      </c>
      <c r="B97" s="22">
        <v>18.047999999999998</v>
      </c>
      <c r="C97" s="22">
        <f t="shared" si="15"/>
        <v>18.047999999999998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7.5458687999999983</v>
      </c>
      <c r="K97" s="23">
        <v>4.3134719999999991</v>
      </c>
      <c r="L97" s="23">
        <v>0</v>
      </c>
      <c r="M97" s="23">
        <v>0.91864319999999977</v>
      </c>
      <c r="N97" s="23">
        <v>5.2700159999999983</v>
      </c>
      <c r="O97" s="23">
        <f t="shared" si="17"/>
        <v>18.047999999999998</v>
      </c>
      <c r="P97" s="24"/>
      <c r="Q97" s="81">
        <f t="shared" si="18"/>
        <v>18.047999999999998</v>
      </c>
      <c r="S97" s="78">
        <f t="shared" si="20"/>
        <v>7.5458687999999983</v>
      </c>
      <c r="T97" s="78">
        <f t="shared" si="21"/>
        <v>4.3134719999999991</v>
      </c>
      <c r="U97" s="78">
        <f t="shared" si="22"/>
        <v>0</v>
      </c>
      <c r="V97" s="78">
        <f t="shared" si="23"/>
        <v>0.91864319999999977</v>
      </c>
      <c r="W97" s="78">
        <f t="shared" si="24"/>
        <v>5.2700159999999983</v>
      </c>
    </row>
    <row r="98" spans="1:26">
      <c r="A98" s="8" t="s">
        <v>140</v>
      </c>
      <c r="B98" s="22">
        <v>19.832000000000001</v>
      </c>
      <c r="C98" s="22">
        <f t="shared" si="15"/>
        <v>19.832000000000001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8.2917591999999996</v>
      </c>
      <c r="K98" s="23">
        <v>4.7398479999999994</v>
      </c>
      <c r="L98" s="23">
        <v>0</v>
      </c>
      <c r="M98" s="23">
        <v>1.0094487999999999</v>
      </c>
      <c r="N98" s="23">
        <v>5.7909439999999996</v>
      </c>
      <c r="O98" s="23">
        <f t="shared" si="17"/>
        <v>19.832000000000001</v>
      </c>
      <c r="P98" s="24"/>
      <c r="Q98" s="81">
        <f t="shared" si="18"/>
        <v>19.832000000000001</v>
      </c>
      <c r="S98" s="78">
        <f t="shared" si="20"/>
        <v>8.2917591999999996</v>
      </c>
      <c r="T98" s="78">
        <f t="shared" si="21"/>
        <v>4.7398479999999994</v>
      </c>
      <c r="U98" s="78">
        <f t="shared" si="22"/>
        <v>0</v>
      </c>
      <c r="V98" s="78">
        <f t="shared" si="23"/>
        <v>1.0094487999999999</v>
      </c>
      <c r="W98" s="78">
        <f t="shared" si="24"/>
        <v>5.7909439999999996</v>
      </c>
    </row>
    <row r="99" spans="1:26">
      <c r="A99" s="8" t="s">
        <v>175</v>
      </c>
      <c r="B99" s="22">
        <f t="shared" ref="B99:Q99" si="25">SUM(B3:B98)/4000</f>
        <v>0.4608280000000004</v>
      </c>
      <c r="C99" s="22">
        <f t="shared" si="25"/>
        <v>0.4608280000000004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0.19267218680000006</v>
      </c>
      <c r="K99" s="24">
        <f t="shared" si="25"/>
        <v>0.11013789199999997</v>
      </c>
      <c r="L99" s="24">
        <f t="shared" si="25"/>
        <v>0</v>
      </c>
      <c r="M99" s="24">
        <f t="shared" si="25"/>
        <v>2.3456145199999993E-2</v>
      </c>
      <c r="N99" s="24">
        <f t="shared" si="25"/>
        <v>0.13456177599999991</v>
      </c>
      <c r="O99" s="25">
        <f t="shared" si="25"/>
        <v>0.4608280000000004</v>
      </c>
      <c r="P99" s="25"/>
      <c r="Q99" s="85">
        <f t="shared" si="25"/>
        <v>0.4608280000000004</v>
      </c>
      <c r="S99" s="78">
        <f>SUM(S3:S98)/4000</f>
        <v>0.19267218680000006</v>
      </c>
      <c r="T99" s="78">
        <f t="shared" ref="T99:W99" si="26">SUM(T3:T98)/4000</f>
        <v>0.11013789199999997</v>
      </c>
      <c r="U99" s="78">
        <f t="shared" si="26"/>
        <v>0</v>
      </c>
      <c r="V99" s="78">
        <f t="shared" si="26"/>
        <v>2.3456145199999993E-2</v>
      </c>
      <c r="W99" s="78">
        <f t="shared" si="26"/>
        <v>0.13456177599999991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0" t="s">
        <v>229</v>
      </c>
      <c r="B1" s="220"/>
      <c r="C1" s="220"/>
      <c r="D1" s="220"/>
      <c r="E1" s="109"/>
      <c r="F1" s="109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343</v>
      </c>
      <c r="V1" s="225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44951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-193</v>
      </c>
      <c r="P3" s="95">
        <v>-40</v>
      </c>
      <c r="Q3" s="95">
        <v>0</v>
      </c>
      <c r="R3" s="95">
        <v>0</v>
      </c>
      <c r="S3" s="114">
        <v>0</v>
      </c>
      <c r="U3" s="115"/>
      <c r="V3" s="116"/>
      <c r="W3">
        <v>0</v>
      </c>
      <c r="X3">
        <v>-193</v>
      </c>
      <c r="Y3">
        <v>0</v>
      </c>
      <c r="Z3">
        <v>-40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-213</v>
      </c>
      <c r="P4" s="88">
        <v>-59</v>
      </c>
      <c r="Q4" s="88">
        <v>0</v>
      </c>
      <c r="R4" s="88">
        <v>0</v>
      </c>
      <c r="S4" s="116">
        <v>0</v>
      </c>
      <c r="U4" s="115"/>
      <c r="V4" s="116"/>
      <c r="W4">
        <v>0</v>
      </c>
      <c r="X4">
        <v>-213</v>
      </c>
      <c r="Y4">
        <v>0</v>
      </c>
      <c r="Z4">
        <v>-59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-19</v>
      </c>
      <c r="O5" s="88">
        <v>-223</v>
      </c>
      <c r="P5" s="88">
        <v>-69</v>
      </c>
      <c r="Q5" s="88">
        <v>0</v>
      </c>
      <c r="R5" s="88">
        <v>0</v>
      </c>
      <c r="S5" s="116">
        <v>0</v>
      </c>
      <c r="U5" s="115"/>
      <c r="V5" s="116"/>
      <c r="W5">
        <v>-19</v>
      </c>
      <c r="X5">
        <v>-223</v>
      </c>
      <c r="Y5">
        <v>0</v>
      </c>
      <c r="Z5">
        <v>-69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-48</v>
      </c>
      <c r="O6" s="88">
        <v>-238</v>
      </c>
      <c r="P6" s="88">
        <v>-82</v>
      </c>
      <c r="Q6" s="88">
        <v>0</v>
      </c>
      <c r="R6" s="88">
        <v>0</v>
      </c>
      <c r="S6" s="116">
        <v>0</v>
      </c>
      <c r="U6" s="115"/>
      <c r="V6" s="116"/>
      <c r="W6">
        <v>-48</v>
      </c>
      <c r="X6">
        <v>-238</v>
      </c>
      <c r="Y6">
        <v>0</v>
      </c>
      <c r="Z6">
        <v>-82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-67</v>
      </c>
      <c r="O7" s="88">
        <v>-253</v>
      </c>
      <c r="P7" s="88">
        <v>-98</v>
      </c>
      <c r="Q7" s="88">
        <v>0</v>
      </c>
      <c r="R7" s="88">
        <v>0</v>
      </c>
      <c r="S7" s="116">
        <v>0</v>
      </c>
      <c r="U7" s="115"/>
      <c r="V7" s="116"/>
      <c r="W7">
        <v>-67</v>
      </c>
      <c r="X7">
        <v>-253</v>
      </c>
      <c r="Y7">
        <v>0</v>
      </c>
      <c r="Z7">
        <v>-98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-85</v>
      </c>
      <c r="O8" s="88">
        <v>-263</v>
      </c>
      <c r="P8" s="88">
        <v>-111</v>
      </c>
      <c r="Q8" s="88">
        <v>0</v>
      </c>
      <c r="R8" s="88">
        <v>0</v>
      </c>
      <c r="S8" s="116">
        <v>0</v>
      </c>
      <c r="U8" s="115"/>
      <c r="V8" s="116"/>
      <c r="W8">
        <v>-85</v>
      </c>
      <c r="X8">
        <v>-263</v>
      </c>
      <c r="Y8">
        <v>0</v>
      </c>
      <c r="Z8">
        <v>-111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-101</v>
      </c>
      <c r="O9" s="88">
        <v>-273</v>
      </c>
      <c r="P9" s="88">
        <v>-123</v>
      </c>
      <c r="Q9" s="88">
        <v>0</v>
      </c>
      <c r="R9" s="88">
        <v>0</v>
      </c>
      <c r="S9" s="116">
        <v>0</v>
      </c>
      <c r="U9" s="115"/>
      <c r="V9" s="116"/>
      <c r="W9">
        <v>-101</v>
      </c>
      <c r="X9">
        <v>-273</v>
      </c>
      <c r="Y9">
        <v>0</v>
      </c>
      <c r="Z9">
        <v>-123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-113</v>
      </c>
      <c r="O10" s="88">
        <v>-283</v>
      </c>
      <c r="P10" s="88">
        <v>-134</v>
      </c>
      <c r="Q10" s="88">
        <v>0</v>
      </c>
      <c r="R10" s="88">
        <v>0</v>
      </c>
      <c r="S10" s="116">
        <v>0</v>
      </c>
      <c r="U10" s="115"/>
      <c r="V10" s="116"/>
      <c r="W10">
        <v>-113</v>
      </c>
      <c r="X10">
        <v>-283</v>
      </c>
      <c r="Y10">
        <v>0</v>
      </c>
      <c r="Z10">
        <v>-134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-119</v>
      </c>
      <c r="O11" s="88">
        <v>-288</v>
      </c>
      <c r="P11" s="88">
        <v>-143</v>
      </c>
      <c r="Q11" s="88">
        <v>0</v>
      </c>
      <c r="R11" s="88">
        <v>0</v>
      </c>
      <c r="S11" s="116">
        <v>0</v>
      </c>
      <c r="U11" s="115"/>
      <c r="V11" s="116"/>
      <c r="W11">
        <v>-119</v>
      </c>
      <c r="X11">
        <v>-288</v>
      </c>
      <c r="Y11">
        <v>0</v>
      </c>
      <c r="Z11">
        <v>-143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-126</v>
      </c>
      <c r="O12" s="88">
        <v>-293</v>
      </c>
      <c r="P12" s="88">
        <v>-152</v>
      </c>
      <c r="Q12" s="88">
        <v>0</v>
      </c>
      <c r="R12" s="88">
        <v>0</v>
      </c>
      <c r="S12" s="116">
        <v>0</v>
      </c>
      <c r="U12" s="115"/>
      <c r="V12" s="116"/>
      <c r="W12">
        <v>-126</v>
      </c>
      <c r="X12">
        <v>-293</v>
      </c>
      <c r="Y12">
        <v>0</v>
      </c>
      <c r="Z12">
        <v>-152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-134</v>
      </c>
      <c r="O13" s="88">
        <v>-298</v>
      </c>
      <c r="P13" s="88">
        <v>-154</v>
      </c>
      <c r="Q13" s="88">
        <v>0</v>
      </c>
      <c r="R13" s="88">
        <v>0</v>
      </c>
      <c r="S13" s="116">
        <v>0</v>
      </c>
      <c r="U13" s="115"/>
      <c r="V13" s="116"/>
      <c r="W13">
        <v>-134</v>
      </c>
      <c r="X13">
        <v>-298</v>
      </c>
      <c r="Y13">
        <v>0</v>
      </c>
      <c r="Z13">
        <v>-154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-139</v>
      </c>
      <c r="O14" s="88">
        <v>-303</v>
      </c>
      <c r="P14" s="88">
        <v>-156</v>
      </c>
      <c r="Q14" s="88">
        <v>0</v>
      </c>
      <c r="R14" s="88">
        <v>0</v>
      </c>
      <c r="S14" s="116">
        <v>0</v>
      </c>
      <c r="U14" s="115"/>
      <c r="V14" s="116"/>
      <c r="W14">
        <v>-139</v>
      </c>
      <c r="X14">
        <v>-303</v>
      </c>
      <c r="Y14">
        <v>0</v>
      </c>
      <c r="Z14">
        <v>-156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-142</v>
      </c>
      <c r="O15" s="88">
        <v>-308</v>
      </c>
      <c r="P15" s="88">
        <v>-155</v>
      </c>
      <c r="Q15" s="88">
        <v>0</v>
      </c>
      <c r="R15" s="88">
        <v>0</v>
      </c>
      <c r="S15" s="116">
        <v>0</v>
      </c>
      <c r="U15" s="115"/>
      <c r="V15" s="116"/>
      <c r="W15">
        <v>-142</v>
      </c>
      <c r="X15">
        <v>-308</v>
      </c>
      <c r="Y15">
        <v>0</v>
      </c>
      <c r="Z15">
        <v>-155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-133</v>
      </c>
      <c r="O16" s="88">
        <v>-308</v>
      </c>
      <c r="P16" s="88">
        <v>-155</v>
      </c>
      <c r="Q16" s="88">
        <v>0</v>
      </c>
      <c r="R16" s="88">
        <v>0</v>
      </c>
      <c r="S16" s="116">
        <v>0</v>
      </c>
      <c r="U16" s="115"/>
      <c r="V16" s="116"/>
      <c r="W16">
        <v>-133</v>
      </c>
      <c r="X16">
        <v>-308</v>
      </c>
      <c r="Y16">
        <v>0</v>
      </c>
      <c r="Z16">
        <v>-155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-131</v>
      </c>
      <c r="O17" s="88">
        <v>-308</v>
      </c>
      <c r="P17" s="88">
        <v>-153</v>
      </c>
      <c r="Q17" s="88">
        <v>0</v>
      </c>
      <c r="R17" s="88">
        <v>0</v>
      </c>
      <c r="S17" s="116">
        <v>0</v>
      </c>
      <c r="U17" s="115"/>
      <c r="V17" s="116"/>
      <c r="W17">
        <v>-131</v>
      </c>
      <c r="X17">
        <v>-308</v>
      </c>
      <c r="Y17">
        <v>0</v>
      </c>
      <c r="Z17">
        <v>-153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-129</v>
      </c>
      <c r="O18" s="88">
        <v>-308</v>
      </c>
      <c r="P18" s="88">
        <v>-151</v>
      </c>
      <c r="Q18" s="88">
        <v>0</v>
      </c>
      <c r="R18" s="88">
        <v>0</v>
      </c>
      <c r="S18" s="116">
        <v>0</v>
      </c>
      <c r="U18" s="115"/>
      <c r="V18" s="116"/>
      <c r="W18">
        <v>-129</v>
      </c>
      <c r="X18">
        <v>-308</v>
      </c>
      <c r="Y18">
        <v>0</v>
      </c>
      <c r="Z18">
        <v>-151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-115</v>
      </c>
      <c r="O19" s="88">
        <v>-313</v>
      </c>
      <c r="P19" s="88">
        <v>-154</v>
      </c>
      <c r="Q19" s="88">
        <v>0</v>
      </c>
      <c r="R19" s="88">
        <v>0</v>
      </c>
      <c r="S19" s="116">
        <v>0</v>
      </c>
      <c r="U19" s="115"/>
      <c r="V19" s="116"/>
      <c r="W19">
        <v>-115</v>
      </c>
      <c r="X19">
        <v>-313</v>
      </c>
      <c r="Y19">
        <v>0</v>
      </c>
      <c r="Z19">
        <v>-154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-93</v>
      </c>
      <c r="O20" s="88">
        <v>-303</v>
      </c>
      <c r="P20" s="88">
        <v>-144</v>
      </c>
      <c r="Q20" s="88">
        <v>0</v>
      </c>
      <c r="R20" s="88">
        <v>0</v>
      </c>
      <c r="S20" s="116">
        <v>0</v>
      </c>
      <c r="U20" s="115"/>
      <c r="V20" s="116"/>
      <c r="W20">
        <v>-93</v>
      </c>
      <c r="X20">
        <v>-303</v>
      </c>
      <c r="Y20">
        <v>0</v>
      </c>
      <c r="Z20">
        <v>-144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-57</v>
      </c>
      <c r="O21" s="88">
        <v>-293</v>
      </c>
      <c r="P21" s="88">
        <v>-120</v>
      </c>
      <c r="Q21" s="88">
        <v>0</v>
      </c>
      <c r="R21" s="88">
        <v>0</v>
      </c>
      <c r="S21" s="116">
        <v>0</v>
      </c>
      <c r="U21" s="115"/>
      <c r="V21" s="116"/>
      <c r="W21">
        <v>-57</v>
      </c>
      <c r="X21">
        <v>-293</v>
      </c>
      <c r="Y21">
        <v>0</v>
      </c>
      <c r="Z21">
        <v>-120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-23</v>
      </c>
      <c r="O22" s="88">
        <v>-273</v>
      </c>
      <c r="P22" s="88">
        <v>-88</v>
      </c>
      <c r="Q22" s="88">
        <v>0</v>
      </c>
      <c r="R22" s="88">
        <v>0</v>
      </c>
      <c r="S22" s="116">
        <v>0</v>
      </c>
      <c r="U22" s="115"/>
      <c r="V22" s="116"/>
      <c r="W22">
        <v>-23</v>
      </c>
      <c r="X22">
        <v>-273</v>
      </c>
      <c r="Y22">
        <v>0</v>
      </c>
      <c r="Z22">
        <v>-88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-243</v>
      </c>
      <c r="P23" s="88">
        <v>-53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  <c r="X23">
        <v>-243</v>
      </c>
      <c r="Y23">
        <v>0</v>
      </c>
      <c r="Z23">
        <v>-53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-208</v>
      </c>
      <c r="P24" s="88">
        <v>-74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  <c r="X24">
        <v>-208</v>
      </c>
      <c r="Y24">
        <v>0</v>
      </c>
      <c r="Z24">
        <v>-74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-173</v>
      </c>
      <c r="P25" s="88">
        <v>-29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-173</v>
      </c>
      <c r="Y25">
        <v>0</v>
      </c>
      <c r="Z25">
        <v>-29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-163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-163</v>
      </c>
      <c r="Y26">
        <v>0</v>
      </c>
      <c r="Z26">
        <v>0</v>
      </c>
    </row>
    <row r="27" spans="7:26">
      <c r="G27" t="s">
        <v>69</v>
      </c>
      <c r="H27" s="115">
        <v>79.53</v>
      </c>
      <c r="I27" s="88">
        <v>0</v>
      </c>
      <c r="J27" s="88">
        <v>0</v>
      </c>
      <c r="K27" s="88">
        <v>0</v>
      </c>
      <c r="L27" s="88">
        <v>0</v>
      </c>
      <c r="M27" s="116">
        <v>7.86</v>
      </c>
      <c r="N27" s="115">
        <v>0</v>
      </c>
      <c r="O27" s="88">
        <v>-1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/>
      <c r="W27">
        <v>79.53</v>
      </c>
      <c r="X27">
        <v>-1</v>
      </c>
      <c r="Y27">
        <v>7.86</v>
      </c>
      <c r="Z27">
        <v>0</v>
      </c>
    </row>
    <row r="28" spans="7:26">
      <c r="G28" t="s">
        <v>70</v>
      </c>
      <c r="H28" s="115">
        <v>255.84</v>
      </c>
      <c r="I28" s="88">
        <v>0</v>
      </c>
      <c r="J28" s="88">
        <v>0</v>
      </c>
      <c r="K28" s="88">
        <v>0</v>
      </c>
      <c r="L28" s="88">
        <v>0</v>
      </c>
      <c r="M28" s="116">
        <v>6.71</v>
      </c>
      <c r="N28" s="115">
        <v>0</v>
      </c>
      <c r="O28" s="88">
        <v>-2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/>
      <c r="W28">
        <v>255.84</v>
      </c>
      <c r="X28">
        <v>-2</v>
      </c>
      <c r="Y28">
        <v>6.71</v>
      </c>
      <c r="Z28">
        <v>0</v>
      </c>
    </row>
    <row r="29" spans="7:26">
      <c r="G29" t="s">
        <v>71</v>
      </c>
      <c r="H29" s="115">
        <v>408.2</v>
      </c>
      <c r="I29" s="88">
        <v>0</v>
      </c>
      <c r="J29" s="88">
        <v>0</v>
      </c>
      <c r="K29" s="88">
        <v>0</v>
      </c>
      <c r="L29" s="88">
        <v>0</v>
      </c>
      <c r="M29" s="116">
        <v>7.95</v>
      </c>
      <c r="N29" s="115">
        <v>0</v>
      </c>
      <c r="O29" s="88">
        <v>-30</v>
      </c>
      <c r="P29" s="88">
        <v>-123</v>
      </c>
      <c r="Q29" s="88">
        <v>0</v>
      </c>
      <c r="R29" s="88">
        <v>0</v>
      </c>
      <c r="S29" s="116">
        <v>0</v>
      </c>
      <c r="U29" s="115"/>
      <c r="V29" s="116"/>
      <c r="W29">
        <v>408.2</v>
      </c>
      <c r="X29">
        <v>-30</v>
      </c>
      <c r="Y29">
        <v>7.95</v>
      </c>
      <c r="Z29">
        <v>-123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9.1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  <c r="X30">
        <v>0</v>
      </c>
      <c r="Y30">
        <v>9.1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7.28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0</v>
      </c>
      <c r="X31">
        <v>0</v>
      </c>
      <c r="Y31">
        <v>7.28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6.04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  <c r="X32">
        <v>0</v>
      </c>
      <c r="Y32">
        <v>6.04</v>
      </c>
      <c r="Z32">
        <v>0</v>
      </c>
    </row>
    <row r="33" spans="7:26">
      <c r="G33" t="s">
        <v>75</v>
      </c>
      <c r="H33" s="115">
        <v>0</v>
      </c>
      <c r="I33" s="88">
        <v>14.37</v>
      </c>
      <c r="J33" s="88">
        <v>0</v>
      </c>
      <c r="K33" s="88">
        <v>0</v>
      </c>
      <c r="L33" s="88">
        <v>0</v>
      </c>
      <c r="M33" s="116">
        <v>2.78</v>
      </c>
      <c r="N33" s="115">
        <v>0</v>
      </c>
      <c r="O33" s="88">
        <v>0</v>
      </c>
      <c r="P33" s="88">
        <v>-20</v>
      </c>
      <c r="Q33" s="88">
        <v>0</v>
      </c>
      <c r="R33" s="88">
        <v>0</v>
      </c>
      <c r="S33" s="116">
        <v>0</v>
      </c>
      <c r="U33" s="115"/>
      <c r="V33" s="116"/>
      <c r="W33">
        <v>0</v>
      </c>
      <c r="X33">
        <v>14.37</v>
      </c>
      <c r="Y33">
        <v>2.78</v>
      </c>
      <c r="Z33">
        <v>-20</v>
      </c>
    </row>
    <row r="34" spans="7:26">
      <c r="G34" t="s">
        <v>76</v>
      </c>
      <c r="H34" s="115">
        <v>0</v>
      </c>
      <c r="I34" s="88">
        <v>33.53</v>
      </c>
      <c r="J34" s="88">
        <v>0</v>
      </c>
      <c r="K34" s="88">
        <v>0</v>
      </c>
      <c r="L34" s="88">
        <v>0</v>
      </c>
      <c r="M34" s="116">
        <v>2.4</v>
      </c>
      <c r="N34" s="115">
        <v>0</v>
      </c>
      <c r="O34" s="88">
        <v>0</v>
      </c>
      <c r="P34" s="88">
        <v>-20</v>
      </c>
      <c r="Q34" s="88">
        <v>0</v>
      </c>
      <c r="R34" s="88">
        <v>0</v>
      </c>
      <c r="S34" s="116">
        <v>0</v>
      </c>
      <c r="U34" s="115"/>
      <c r="V34" s="116"/>
      <c r="W34">
        <v>0</v>
      </c>
      <c r="X34">
        <v>33.53</v>
      </c>
      <c r="Y34">
        <v>2.4</v>
      </c>
      <c r="Z34">
        <v>-20</v>
      </c>
    </row>
    <row r="35" spans="7:26">
      <c r="G35" t="s">
        <v>77</v>
      </c>
      <c r="H35" s="115">
        <v>0</v>
      </c>
      <c r="I35" s="88">
        <v>9.58</v>
      </c>
      <c r="J35" s="88">
        <v>0</v>
      </c>
      <c r="K35" s="88">
        <v>0</v>
      </c>
      <c r="L35" s="88">
        <v>0</v>
      </c>
      <c r="M35" s="116">
        <v>5.37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  <c r="X35">
        <v>9.58</v>
      </c>
      <c r="Y35">
        <v>5.37</v>
      </c>
      <c r="Z35">
        <v>0</v>
      </c>
    </row>
    <row r="36" spans="7:26">
      <c r="G36" t="s">
        <v>78</v>
      </c>
      <c r="H36" s="115">
        <v>0</v>
      </c>
      <c r="I36" s="88">
        <v>23.95</v>
      </c>
      <c r="J36" s="88">
        <v>0</v>
      </c>
      <c r="K36" s="88">
        <v>0</v>
      </c>
      <c r="L36" s="88">
        <v>0</v>
      </c>
      <c r="M36" s="116">
        <v>7.57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0</v>
      </c>
      <c r="X36">
        <v>23.95</v>
      </c>
      <c r="Y36">
        <v>7.57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6.52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0</v>
      </c>
      <c r="X37">
        <v>0</v>
      </c>
      <c r="Y37">
        <v>6.52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8.24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0</v>
      </c>
      <c r="X38">
        <v>0</v>
      </c>
      <c r="Y38">
        <v>8.24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9.58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0</v>
      </c>
      <c r="X39">
        <v>0</v>
      </c>
      <c r="Y39">
        <v>9.58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7.57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0</v>
      </c>
      <c r="X40">
        <v>0</v>
      </c>
      <c r="Y40">
        <v>7.57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21.03</v>
      </c>
      <c r="K41" s="88">
        <v>0</v>
      </c>
      <c r="L41" s="88">
        <v>0</v>
      </c>
      <c r="M41" s="116">
        <v>7.84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0</v>
      </c>
      <c r="X41">
        <v>0</v>
      </c>
      <c r="Y41">
        <v>7.84</v>
      </c>
      <c r="Z41">
        <v>21.03</v>
      </c>
    </row>
    <row r="42" spans="7:26">
      <c r="G42" t="s">
        <v>84</v>
      </c>
      <c r="H42" s="115">
        <v>0</v>
      </c>
      <c r="I42" s="88">
        <v>0</v>
      </c>
      <c r="J42" s="88">
        <v>29.7</v>
      </c>
      <c r="K42" s="88">
        <v>0</v>
      </c>
      <c r="L42" s="88">
        <v>0</v>
      </c>
      <c r="M42" s="116">
        <v>7.19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0</v>
      </c>
      <c r="X42">
        <v>0</v>
      </c>
      <c r="Y42">
        <v>7.19</v>
      </c>
      <c r="Z42">
        <v>29.7</v>
      </c>
    </row>
    <row r="43" spans="7:26">
      <c r="G43" t="s">
        <v>85</v>
      </c>
      <c r="H43" s="115">
        <v>0</v>
      </c>
      <c r="I43" s="88">
        <v>19.16</v>
      </c>
      <c r="J43" s="88">
        <v>30.67</v>
      </c>
      <c r="K43" s="88">
        <v>0</v>
      </c>
      <c r="L43" s="88">
        <v>0</v>
      </c>
      <c r="M43" s="116">
        <v>7.09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0</v>
      </c>
      <c r="X43">
        <v>19.16</v>
      </c>
      <c r="Y43">
        <v>7.09</v>
      </c>
      <c r="Z43">
        <v>30.67</v>
      </c>
    </row>
    <row r="44" spans="7:26">
      <c r="G44" t="s">
        <v>86</v>
      </c>
      <c r="H44" s="115">
        <v>0</v>
      </c>
      <c r="I44" s="88">
        <v>33.54</v>
      </c>
      <c r="J44" s="88">
        <v>35.450000000000003</v>
      </c>
      <c r="K44" s="88">
        <v>0</v>
      </c>
      <c r="L44" s="88">
        <v>0</v>
      </c>
      <c r="M44" s="116">
        <v>7.47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0</v>
      </c>
      <c r="X44">
        <v>33.54</v>
      </c>
      <c r="Y44">
        <v>7.47</v>
      </c>
      <c r="Z44">
        <v>35.450000000000003</v>
      </c>
    </row>
    <row r="45" spans="7:26">
      <c r="G45" t="s">
        <v>87</v>
      </c>
      <c r="H45" s="115">
        <v>91.02</v>
      </c>
      <c r="I45" s="88">
        <v>43.12</v>
      </c>
      <c r="J45" s="88">
        <v>23</v>
      </c>
      <c r="K45" s="88">
        <v>0</v>
      </c>
      <c r="L45" s="88">
        <v>0</v>
      </c>
      <c r="M45" s="116">
        <v>4.7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91.02</v>
      </c>
      <c r="X45">
        <v>43.12</v>
      </c>
      <c r="Y45">
        <v>4.7</v>
      </c>
      <c r="Z45">
        <v>23</v>
      </c>
    </row>
    <row r="46" spans="7:26">
      <c r="G46" t="s">
        <v>88</v>
      </c>
      <c r="H46" s="115">
        <v>381.37</v>
      </c>
      <c r="I46" s="88">
        <v>33.54</v>
      </c>
      <c r="J46" s="88">
        <v>3.83</v>
      </c>
      <c r="K46" s="88">
        <v>0</v>
      </c>
      <c r="L46" s="88">
        <v>0</v>
      </c>
      <c r="M46" s="116">
        <v>5.17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381.37</v>
      </c>
      <c r="X46">
        <v>33.54</v>
      </c>
      <c r="Y46">
        <v>5.17</v>
      </c>
      <c r="Z46">
        <v>3.83</v>
      </c>
    </row>
    <row r="47" spans="7:26">
      <c r="G47" t="s">
        <v>89</v>
      </c>
      <c r="H47" s="115">
        <v>365.08</v>
      </c>
      <c r="I47" s="88">
        <v>38.33</v>
      </c>
      <c r="J47" s="88">
        <v>0</v>
      </c>
      <c r="K47" s="88">
        <v>0</v>
      </c>
      <c r="L47" s="88">
        <v>0</v>
      </c>
      <c r="M47" s="116">
        <v>5.17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365.08</v>
      </c>
      <c r="X47">
        <v>38.33</v>
      </c>
      <c r="Y47">
        <v>5.17</v>
      </c>
      <c r="Z47">
        <v>0</v>
      </c>
    </row>
    <row r="48" spans="7:26">
      <c r="G48" t="s">
        <v>90</v>
      </c>
      <c r="H48" s="115">
        <v>325.8</v>
      </c>
      <c r="I48" s="88">
        <v>19.16</v>
      </c>
      <c r="J48" s="88">
        <v>0</v>
      </c>
      <c r="K48" s="88">
        <v>0</v>
      </c>
      <c r="L48" s="88">
        <v>0</v>
      </c>
      <c r="M48" s="116">
        <v>5.17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325.8</v>
      </c>
      <c r="X48">
        <v>19.16</v>
      </c>
      <c r="Y48">
        <v>5.17</v>
      </c>
      <c r="Z48">
        <v>0</v>
      </c>
    </row>
    <row r="49" spans="7:26">
      <c r="G49" t="s">
        <v>91</v>
      </c>
      <c r="H49" s="115">
        <v>267.33999999999997</v>
      </c>
      <c r="I49" s="88">
        <v>0</v>
      </c>
      <c r="J49" s="88">
        <v>0</v>
      </c>
      <c r="K49" s="88">
        <v>0</v>
      </c>
      <c r="L49" s="88">
        <v>0</v>
      </c>
      <c r="M49" s="116">
        <v>2.11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267.33999999999997</v>
      </c>
      <c r="X49">
        <v>0</v>
      </c>
      <c r="Y49">
        <v>2.11</v>
      </c>
      <c r="Z49">
        <v>0</v>
      </c>
    </row>
    <row r="50" spans="7:26">
      <c r="G50" t="s">
        <v>92</v>
      </c>
      <c r="H50" s="115">
        <v>229.01</v>
      </c>
      <c r="I50" s="88">
        <v>0</v>
      </c>
      <c r="J50" s="88">
        <v>0</v>
      </c>
      <c r="K50" s="88">
        <v>0</v>
      </c>
      <c r="L50" s="88">
        <v>0</v>
      </c>
      <c r="M50" s="116">
        <v>5.27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229.01</v>
      </c>
      <c r="X50">
        <v>0</v>
      </c>
      <c r="Y50">
        <v>5.27</v>
      </c>
      <c r="Z50">
        <v>0</v>
      </c>
    </row>
    <row r="51" spans="7:26">
      <c r="G51" t="s">
        <v>93</v>
      </c>
      <c r="H51" s="115">
        <v>187.8</v>
      </c>
      <c r="I51" s="88">
        <v>0</v>
      </c>
      <c r="J51" s="88">
        <v>0</v>
      </c>
      <c r="K51" s="88">
        <v>0</v>
      </c>
      <c r="L51" s="88">
        <v>0</v>
      </c>
      <c r="M51" s="116">
        <v>8.34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187.8</v>
      </c>
      <c r="X51">
        <v>0</v>
      </c>
      <c r="Y51">
        <v>8.34</v>
      </c>
      <c r="Z51">
        <v>0</v>
      </c>
    </row>
    <row r="52" spans="7:26">
      <c r="G52" t="s">
        <v>94</v>
      </c>
      <c r="H52" s="115">
        <v>157.15</v>
      </c>
      <c r="I52" s="88">
        <v>0</v>
      </c>
      <c r="J52" s="88">
        <v>0</v>
      </c>
      <c r="K52" s="88">
        <v>0</v>
      </c>
      <c r="L52" s="88">
        <v>0</v>
      </c>
      <c r="M52" s="116">
        <v>5.46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157.15</v>
      </c>
      <c r="X52">
        <v>0</v>
      </c>
      <c r="Y52">
        <v>5.46</v>
      </c>
      <c r="Z52">
        <v>0</v>
      </c>
    </row>
    <row r="53" spans="7:26">
      <c r="G53" t="s">
        <v>95</v>
      </c>
      <c r="H53" s="115">
        <v>136.06</v>
      </c>
      <c r="I53" s="88">
        <v>0</v>
      </c>
      <c r="J53" s="88">
        <v>0</v>
      </c>
      <c r="K53" s="88">
        <v>0</v>
      </c>
      <c r="L53" s="88">
        <v>0</v>
      </c>
      <c r="M53" s="116">
        <v>7.67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136.06</v>
      </c>
      <c r="X53">
        <v>0</v>
      </c>
      <c r="Y53">
        <v>7.67</v>
      </c>
      <c r="Z53">
        <v>0</v>
      </c>
    </row>
    <row r="54" spans="7:26">
      <c r="G54" t="s">
        <v>96</v>
      </c>
      <c r="H54" s="115">
        <v>5.75</v>
      </c>
      <c r="I54" s="88">
        <v>0</v>
      </c>
      <c r="J54" s="88">
        <v>0</v>
      </c>
      <c r="K54" s="88">
        <v>0</v>
      </c>
      <c r="L54" s="88">
        <v>0</v>
      </c>
      <c r="M54" s="116">
        <v>8.0500000000000007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5.75</v>
      </c>
      <c r="X54">
        <v>0</v>
      </c>
      <c r="Y54">
        <v>8.0500000000000007</v>
      </c>
      <c r="Z54">
        <v>0</v>
      </c>
    </row>
    <row r="55" spans="7:26">
      <c r="G55" t="s">
        <v>97</v>
      </c>
      <c r="H55" s="115">
        <v>120.73</v>
      </c>
      <c r="I55" s="88">
        <v>0</v>
      </c>
      <c r="J55" s="88">
        <v>0</v>
      </c>
      <c r="K55" s="88">
        <v>0</v>
      </c>
      <c r="L55" s="88">
        <v>0</v>
      </c>
      <c r="M55" s="116">
        <v>6.52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120.73</v>
      </c>
      <c r="X55">
        <v>0</v>
      </c>
      <c r="Y55">
        <v>6.52</v>
      </c>
      <c r="Z55">
        <v>0</v>
      </c>
    </row>
    <row r="56" spans="7:26">
      <c r="G56" t="s">
        <v>98</v>
      </c>
      <c r="H56" s="115">
        <v>57.49</v>
      </c>
      <c r="I56" s="88">
        <v>0</v>
      </c>
      <c r="J56" s="88">
        <v>0</v>
      </c>
      <c r="K56" s="88">
        <v>0</v>
      </c>
      <c r="L56" s="88">
        <v>0</v>
      </c>
      <c r="M56" s="116">
        <v>7.67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57.49</v>
      </c>
      <c r="X56">
        <v>0</v>
      </c>
      <c r="Y56">
        <v>7.67</v>
      </c>
      <c r="Z56">
        <v>0</v>
      </c>
    </row>
    <row r="57" spans="7:26">
      <c r="G57" t="s">
        <v>99</v>
      </c>
      <c r="H57" s="115">
        <v>42.16</v>
      </c>
      <c r="I57" s="88">
        <v>0</v>
      </c>
      <c r="J57" s="88">
        <v>0</v>
      </c>
      <c r="K57" s="88">
        <v>0</v>
      </c>
      <c r="L57" s="88">
        <v>0</v>
      </c>
      <c r="M57" s="116">
        <v>6.42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42.16</v>
      </c>
      <c r="X57">
        <v>0</v>
      </c>
      <c r="Y57">
        <v>6.42</v>
      </c>
      <c r="Z57">
        <v>0</v>
      </c>
    </row>
    <row r="58" spans="7:26">
      <c r="G58" t="s">
        <v>100</v>
      </c>
      <c r="H58" s="115">
        <v>29.71</v>
      </c>
      <c r="I58" s="88">
        <v>0</v>
      </c>
      <c r="J58" s="88">
        <v>0</v>
      </c>
      <c r="K58" s="88">
        <v>0</v>
      </c>
      <c r="L58" s="88">
        <v>0</v>
      </c>
      <c r="M58" s="116">
        <v>5.94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29.71</v>
      </c>
      <c r="X58">
        <v>0</v>
      </c>
      <c r="Y58">
        <v>5.94</v>
      </c>
      <c r="Z58">
        <v>0</v>
      </c>
    </row>
    <row r="59" spans="7:26">
      <c r="G59" t="s">
        <v>101</v>
      </c>
      <c r="H59" s="115">
        <v>17.25</v>
      </c>
      <c r="I59" s="88">
        <v>0</v>
      </c>
      <c r="J59" s="88">
        <v>0</v>
      </c>
      <c r="K59" s="88">
        <v>0</v>
      </c>
      <c r="L59" s="88">
        <v>0</v>
      </c>
      <c r="M59" s="116">
        <v>5.27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17.25</v>
      </c>
      <c r="X59">
        <v>0</v>
      </c>
      <c r="Y59">
        <v>5.27</v>
      </c>
      <c r="Z59">
        <v>0</v>
      </c>
    </row>
    <row r="60" spans="7:26">
      <c r="G60" t="s">
        <v>102</v>
      </c>
      <c r="H60" s="115">
        <v>15.33</v>
      </c>
      <c r="I60" s="88">
        <v>0</v>
      </c>
      <c r="J60" s="88">
        <v>0</v>
      </c>
      <c r="K60" s="88">
        <v>0</v>
      </c>
      <c r="L60" s="88">
        <v>0</v>
      </c>
      <c r="M60" s="116">
        <v>5.85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15.33</v>
      </c>
      <c r="X60">
        <v>0</v>
      </c>
      <c r="Y60">
        <v>5.85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9.39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0</v>
      </c>
      <c r="Y61">
        <v>9.39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8.34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0</v>
      </c>
      <c r="Y62">
        <v>8.34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8.43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  <c r="X63">
        <v>0</v>
      </c>
      <c r="Y63">
        <v>8.43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9.58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0</v>
      </c>
      <c r="Y64">
        <v>9.58</v>
      </c>
      <c r="Z64">
        <v>0</v>
      </c>
    </row>
    <row r="65" spans="7:26">
      <c r="G65" t="s">
        <v>107</v>
      </c>
      <c r="H65" s="115">
        <v>30.66</v>
      </c>
      <c r="I65" s="88">
        <v>0</v>
      </c>
      <c r="J65" s="88">
        <v>0</v>
      </c>
      <c r="K65" s="88">
        <v>0</v>
      </c>
      <c r="L65" s="88">
        <v>0</v>
      </c>
      <c r="M65" s="116">
        <v>9.58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30.66</v>
      </c>
      <c r="X65">
        <v>0</v>
      </c>
      <c r="Y65">
        <v>9.58</v>
      </c>
      <c r="Z65">
        <v>0</v>
      </c>
    </row>
    <row r="66" spans="7:26">
      <c r="G66" t="s">
        <v>108</v>
      </c>
      <c r="H66" s="115">
        <v>35.46</v>
      </c>
      <c r="I66" s="88">
        <v>0</v>
      </c>
      <c r="J66" s="88">
        <v>0</v>
      </c>
      <c r="K66" s="88">
        <v>0</v>
      </c>
      <c r="L66" s="88">
        <v>0</v>
      </c>
      <c r="M66" s="116">
        <v>9.58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35.46</v>
      </c>
      <c r="X66">
        <v>0</v>
      </c>
      <c r="Y66">
        <v>9.58</v>
      </c>
      <c r="Z66">
        <v>0</v>
      </c>
    </row>
    <row r="67" spans="7:26">
      <c r="G67" t="s">
        <v>109</v>
      </c>
      <c r="H67" s="115">
        <v>48.87</v>
      </c>
      <c r="I67" s="88">
        <v>0</v>
      </c>
      <c r="J67" s="88">
        <v>0</v>
      </c>
      <c r="K67" s="88">
        <v>0</v>
      </c>
      <c r="L67" s="88">
        <v>0</v>
      </c>
      <c r="M67" s="116">
        <v>9.58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48.87</v>
      </c>
      <c r="X67">
        <v>0</v>
      </c>
      <c r="Y67">
        <v>9.58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9.58</v>
      </c>
      <c r="N68" s="115">
        <v>0</v>
      </c>
      <c r="O68" s="88">
        <v>-7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  <c r="X68">
        <v>-7</v>
      </c>
      <c r="Y68">
        <v>9.58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9.58</v>
      </c>
      <c r="N69" s="115">
        <v>0</v>
      </c>
      <c r="O69" s="88">
        <v>-2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  <c r="X69">
        <v>-2</v>
      </c>
      <c r="Y69">
        <v>9.58</v>
      </c>
      <c r="Z69">
        <v>0</v>
      </c>
    </row>
    <row r="70" spans="7:26">
      <c r="G70" t="s">
        <v>112</v>
      </c>
      <c r="H70" s="115">
        <v>35.74</v>
      </c>
      <c r="I70" s="88">
        <v>0</v>
      </c>
      <c r="J70" s="88">
        <v>0</v>
      </c>
      <c r="K70" s="88">
        <v>0</v>
      </c>
      <c r="L70" s="88">
        <v>0</v>
      </c>
      <c r="M70" s="116">
        <v>9.49</v>
      </c>
      <c r="N70" s="115">
        <v>0</v>
      </c>
      <c r="O70" s="88">
        <v>-2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35.74</v>
      </c>
      <c r="X70">
        <v>-2</v>
      </c>
      <c r="Y70">
        <v>9.49</v>
      </c>
      <c r="Z70">
        <v>0</v>
      </c>
    </row>
    <row r="71" spans="7:26">
      <c r="G71" t="s">
        <v>113</v>
      </c>
      <c r="H71" s="115">
        <v>106.94</v>
      </c>
      <c r="I71" s="88">
        <v>0</v>
      </c>
      <c r="J71" s="88">
        <v>0</v>
      </c>
      <c r="K71" s="88">
        <v>0</v>
      </c>
      <c r="L71" s="88">
        <v>0</v>
      </c>
      <c r="M71" s="116">
        <v>9.58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106.94</v>
      </c>
      <c r="X71">
        <v>0</v>
      </c>
      <c r="Y71">
        <v>9.58</v>
      </c>
      <c r="Z71">
        <v>0</v>
      </c>
    </row>
    <row r="72" spans="7:26">
      <c r="G72" t="s">
        <v>114</v>
      </c>
      <c r="H72" s="115">
        <v>133.1</v>
      </c>
      <c r="I72" s="88">
        <v>0</v>
      </c>
      <c r="J72" s="88">
        <v>0</v>
      </c>
      <c r="K72" s="88">
        <v>0</v>
      </c>
      <c r="L72" s="88">
        <v>0</v>
      </c>
      <c r="M72" s="116">
        <v>9.58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133.1</v>
      </c>
      <c r="X72">
        <v>0</v>
      </c>
      <c r="Y72">
        <v>9.58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9.58</v>
      </c>
      <c r="N73" s="115">
        <v>0</v>
      </c>
      <c r="O73" s="88">
        <v>0</v>
      </c>
      <c r="P73" s="88">
        <v>-27</v>
      </c>
      <c r="Q73" s="88">
        <v>0</v>
      </c>
      <c r="R73" s="88">
        <v>0</v>
      </c>
      <c r="S73" s="116">
        <v>0</v>
      </c>
      <c r="U73" s="115"/>
      <c r="V73" s="116"/>
      <c r="W73">
        <v>0</v>
      </c>
      <c r="X73">
        <v>0</v>
      </c>
      <c r="Y73">
        <v>9.58</v>
      </c>
      <c r="Z73">
        <v>-27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9.58</v>
      </c>
      <c r="N74" s="115">
        <v>0</v>
      </c>
      <c r="O74" s="88">
        <v>0</v>
      </c>
      <c r="P74" s="88">
        <v>-20</v>
      </c>
      <c r="Q74" s="88">
        <v>0</v>
      </c>
      <c r="R74" s="88">
        <v>0</v>
      </c>
      <c r="S74" s="116">
        <v>0</v>
      </c>
      <c r="U74" s="115"/>
      <c r="V74" s="116"/>
      <c r="W74">
        <v>0</v>
      </c>
      <c r="X74">
        <v>0</v>
      </c>
      <c r="Y74">
        <v>9.58</v>
      </c>
      <c r="Z74">
        <v>-20</v>
      </c>
    </row>
    <row r="75" spans="7:26">
      <c r="G75" t="s">
        <v>117</v>
      </c>
      <c r="H75" s="115">
        <v>5.58</v>
      </c>
      <c r="I75" s="88">
        <v>0</v>
      </c>
      <c r="J75" s="88">
        <v>0</v>
      </c>
      <c r="K75" s="88">
        <v>0</v>
      </c>
      <c r="L75" s="88">
        <v>0</v>
      </c>
      <c r="M75" s="116">
        <v>9.2899999999999991</v>
      </c>
      <c r="N75" s="115">
        <v>0</v>
      </c>
      <c r="O75" s="88">
        <v>-50</v>
      </c>
      <c r="P75" s="88">
        <v>-124</v>
      </c>
      <c r="Q75" s="88">
        <v>0</v>
      </c>
      <c r="R75" s="88">
        <v>0</v>
      </c>
      <c r="S75" s="116">
        <v>0</v>
      </c>
      <c r="U75" s="115"/>
      <c r="V75" s="116"/>
      <c r="W75">
        <v>5.58</v>
      </c>
      <c r="X75">
        <v>-50</v>
      </c>
      <c r="Y75">
        <v>9.2899999999999991</v>
      </c>
      <c r="Z75">
        <v>-124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3.65</v>
      </c>
      <c r="N76" s="115">
        <v>0</v>
      </c>
      <c r="O76" s="88">
        <v>-25</v>
      </c>
      <c r="P76" s="88">
        <v>-92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  <c r="X76">
        <v>-25</v>
      </c>
      <c r="Y76">
        <v>3.65</v>
      </c>
      <c r="Z76">
        <v>-92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2.86</v>
      </c>
      <c r="N77" s="115">
        <v>0</v>
      </c>
      <c r="O77" s="88">
        <v>-5</v>
      </c>
      <c r="P77" s="88">
        <v>-91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-5</v>
      </c>
      <c r="Y77">
        <v>2.86</v>
      </c>
      <c r="Z77">
        <v>-91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2.06</v>
      </c>
      <c r="N78" s="115">
        <v>0</v>
      </c>
      <c r="O78" s="88">
        <v>0</v>
      </c>
      <c r="P78" s="88">
        <v>-63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  <c r="X78">
        <v>0</v>
      </c>
      <c r="Y78">
        <v>2.06</v>
      </c>
      <c r="Z78">
        <v>-63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1.49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  <c r="X79">
        <v>0</v>
      </c>
      <c r="Y79">
        <v>1.49</v>
      </c>
      <c r="Z79">
        <v>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1.72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0</v>
      </c>
      <c r="X80">
        <v>0</v>
      </c>
      <c r="Y80">
        <v>1.72</v>
      </c>
      <c r="Z80">
        <v>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3.53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0</v>
      </c>
      <c r="X81">
        <v>0</v>
      </c>
      <c r="Y81">
        <v>3.53</v>
      </c>
      <c r="Z81">
        <v>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6.07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0</v>
      </c>
      <c r="X82">
        <v>0</v>
      </c>
      <c r="Y82">
        <v>6.07</v>
      </c>
      <c r="Z82">
        <v>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9.58</v>
      </c>
      <c r="N83" s="115">
        <v>0</v>
      </c>
      <c r="O83" s="88">
        <v>0</v>
      </c>
      <c r="P83" s="88">
        <v>-20</v>
      </c>
      <c r="Q83" s="88">
        <v>0</v>
      </c>
      <c r="R83" s="88">
        <v>0</v>
      </c>
      <c r="S83" s="116">
        <v>0</v>
      </c>
      <c r="U83" s="115"/>
      <c r="V83" s="116"/>
      <c r="W83">
        <v>0</v>
      </c>
      <c r="X83">
        <v>0</v>
      </c>
      <c r="Y83">
        <v>9.58</v>
      </c>
      <c r="Z83">
        <v>-20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9.2899999999999991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0</v>
      </c>
      <c r="X84">
        <v>0</v>
      </c>
      <c r="Y84">
        <v>9.2899999999999991</v>
      </c>
      <c r="Z84">
        <v>0</v>
      </c>
    </row>
    <row r="85" spans="7:26">
      <c r="G85" t="s">
        <v>127</v>
      </c>
      <c r="H85" s="115">
        <v>4.79</v>
      </c>
      <c r="I85" s="88">
        <v>0</v>
      </c>
      <c r="J85" s="88">
        <v>0</v>
      </c>
      <c r="K85" s="88">
        <v>0</v>
      </c>
      <c r="L85" s="88">
        <v>0</v>
      </c>
      <c r="M85" s="116">
        <v>8.15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4.79</v>
      </c>
      <c r="X85">
        <v>0</v>
      </c>
      <c r="Y85">
        <v>8.15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9.58</v>
      </c>
      <c r="N86" s="115">
        <v>0</v>
      </c>
      <c r="O86" s="88">
        <v>0</v>
      </c>
      <c r="P86" s="88">
        <v>-51</v>
      </c>
      <c r="Q86" s="88">
        <v>0</v>
      </c>
      <c r="R86" s="88">
        <v>0</v>
      </c>
      <c r="S86" s="116">
        <v>0</v>
      </c>
      <c r="U86" s="115"/>
      <c r="V86" s="116"/>
      <c r="W86">
        <v>0</v>
      </c>
      <c r="X86">
        <v>0</v>
      </c>
      <c r="Y86">
        <v>9.58</v>
      </c>
      <c r="Z86">
        <v>-51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9.58</v>
      </c>
      <c r="N87" s="115">
        <v>0</v>
      </c>
      <c r="O87" s="88">
        <v>-15</v>
      </c>
      <c r="P87" s="88">
        <v>-87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  <c r="X87">
        <v>-15</v>
      </c>
      <c r="Y87">
        <v>9.58</v>
      </c>
      <c r="Z87">
        <v>-87</v>
      </c>
    </row>
    <row r="88" spans="7:26">
      <c r="G88" t="s">
        <v>130</v>
      </c>
      <c r="H88" s="115">
        <v>62.28</v>
      </c>
      <c r="I88" s="88">
        <v>0</v>
      </c>
      <c r="J88" s="88">
        <v>0</v>
      </c>
      <c r="K88" s="88">
        <v>0</v>
      </c>
      <c r="L88" s="88">
        <v>0</v>
      </c>
      <c r="M88" s="116">
        <v>6.9</v>
      </c>
      <c r="N88" s="115">
        <v>0</v>
      </c>
      <c r="O88" s="88">
        <v>-2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62.28</v>
      </c>
      <c r="X88">
        <v>-2</v>
      </c>
      <c r="Y88">
        <v>6.9</v>
      </c>
      <c r="Z88">
        <v>0</v>
      </c>
    </row>
    <row r="89" spans="7:26">
      <c r="G89" t="s">
        <v>131</v>
      </c>
      <c r="H89" s="115">
        <v>31.62</v>
      </c>
      <c r="I89" s="88">
        <v>0</v>
      </c>
      <c r="J89" s="88">
        <v>0</v>
      </c>
      <c r="K89" s="88">
        <v>0</v>
      </c>
      <c r="L89" s="88">
        <v>0</v>
      </c>
      <c r="M89" s="116">
        <v>4.22</v>
      </c>
      <c r="N89" s="115">
        <v>0</v>
      </c>
      <c r="O89" s="88">
        <v>-2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31.62</v>
      </c>
      <c r="X89">
        <v>-2</v>
      </c>
      <c r="Y89">
        <v>4.22</v>
      </c>
      <c r="Z89">
        <v>0</v>
      </c>
    </row>
    <row r="90" spans="7:26">
      <c r="G90" t="s">
        <v>132</v>
      </c>
      <c r="H90" s="115">
        <v>51.74</v>
      </c>
      <c r="I90" s="88">
        <v>0</v>
      </c>
      <c r="J90" s="88">
        <v>0</v>
      </c>
      <c r="K90" s="88">
        <v>0</v>
      </c>
      <c r="L90" s="88">
        <v>0</v>
      </c>
      <c r="M90" s="116">
        <v>3.93</v>
      </c>
      <c r="N90" s="115">
        <v>0</v>
      </c>
      <c r="O90" s="88">
        <v>-72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51.74</v>
      </c>
      <c r="X90">
        <v>-72</v>
      </c>
      <c r="Y90">
        <v>3.93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2.4</v>
      </c>
      <c r="N91" s="115">
        <v>0</v>
      </c>
      <c r="O91" s="88">
        <v>-21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  <c r="X91">
        <v>-21</v>
      </c>
      <c r="Y91">
        <v>2.4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4.3099999999999996</v>
      </c>
      <c r="N92" s="115">
        <v>0</v>
      </c>
      <c r="O92" s="88">
        <v>-96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-96</v>
      </c>
      <c r="Y92">
        <v>4.3099999999999996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5.65</v>
      </c>
      <c r="N93" s="115">
        <v>0</v>
      </c>
      <c r="O93" s="88">
        <v>-85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  <c r="X93">
        <v>-85</v>
      </c>
      <c r="Y93">
        <v>5.65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5.46</v>
      </c>
      <c r="N94" s="115">
        <v>0</v>
      </c>
      <c r="O94" s="88">
        <v>-90.36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-90.36</v>
      </c>
      <c r="Y94">
        <v>5.46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4.5</v>
      </c>
      <c r="N95" s="115">
        <v>0</v>
      </c>
      <c r="O95" s="88">
        <v>-58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-58</v>
      </c>
      <c r="Y95">
        <v>4.5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2.78</v>
      </c>
      <c r="N96" s="115">
        <v>0</v>
      </c>
      <c r="O96" s="88">
        <v>-78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-78</v>
      </c>
      <c r="Y96">
        <v>2.78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-98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-98</v>
      </c>
      <c r="Y97">
        <v>0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0.28999999999999998</v>
      </c>
      <c r="N98" s="115">
        <v>0</v>
      </c>
      <c r="O98" s="88">
        <v>-123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-123</v>
      </c>
      <c r="Y98">
        <v>0.28999999999999998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0.92984999999999973</v>
      </c>
      <c r="I99" s="111">
        <f t="shared" ref="I99:BQ99" si="1">SUM(I3:I98)/4000</f>
        <v>6.7070000000000005E-2</v>
      </c>
      <c r="J99" s="111">
        <f t="shared" si="1"/>
        <v>3.5920000000000007E-2</v>
      </c>
      <c r="K99" s="111">
        <f t="shared" si="1"/>
        <v>0</v>
      </c>
      <c r="L99" s="111">
        <f t="shared" si="1"/>
        <v>0</v>
      </c>
      <c r="M99" s="111">
        <f t="shared" si="1"/>
        <v>0.11701999999999994</v>
      </c>
      <c r="N99" s="110">
        <f t="shared" si="1"/>
        <v>-0.44350000000000001</v>
      </c>
      <c r="O99" s="111">
        <f t="shared" si="1"/>
        <v>-1.7965899999999999</v>
      </c>
      <c r="P99" s="111">
        <f t="shared" si="1"/>
        <v>-0.83374999999999999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0.48634999999999989</v>
      </c>
      <c r="X99">
        <f t="shared" si="1"/>
        <v>-1.7295200000000002</v>
      </c>
      <c r="Y99">
        <f t="shared" si="1"/>
        <v>0.11701999999999994</v>
      </c>
      <c r="Z99">
        <f t="shared" si="1"/>
        <v>-0.79783000000000004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AO3" activePane="bottomRight" state="frozen"/>
      <selection sqref="A1:D35"/>
      <selection pane="topRight" sqref="A1:D35"/>
      <selection pane="bottomLeft" sqref="A1:D35"/>
      <selection pane="bottomRight" activeCell="AY3" sqref="AY3:AY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1" ht="15" customHeight="1">
      <c r="A1" s="220" t="s">
        <v>229</v>
      </c>
      <c r="B1" s="220"/>
      <c r="C1" s="220"/>
      <c r="D1" s="220"/>
      <c r="E1" s="109"/>
      <c r="F1" s="109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W1" t="s">
        <v>490</v>
      </c>
      <c r="X1" t="s">
        <v>490</v>
      </c>
      <c r="Y1" t="s">
        <v>490</v>
      </c>
      <c r="Z1" t="s">
        <v>490</v>
      </c>
      <c r="AA1" t="s">
        <v>491</v>
      </c>
      <c r="AB1" t="s">
        <v>490</v>
      </c>
      <c r="AC1" t="s">
        <v>490</v>
      </c>
      <c r="AD1" t="s">
        <v>150</v>
      </c>
      <c r="AE1" t="s">
        <v>493</v>
      </c>
      <c r="AF1" t="s">
        <v>494</v>
      </c>
      <c r="AG1" t="s">
        <v>490</v>
      </c>
      <c r="AH1" t="s">
        <v>150</v>
      </c>
      <c r="AI1" t="s">
        <v>496</v>
      </c>
      <c r="AJ1" t="s">
        <v>497</v>
      </c>
      <c r="AK1" t="s">
        <v>149</v>
      </c>
      <c r="AL1" t="s">
        <v>490</v>
      </c>
      <c r="AM1" t="s">
        <v>149</v>
      </c>
      <c r="AN1" t="s">
        <v>490</v>
      </c>
      <c r="AO1" t="s">
        <v>150</v>
      </c>
      <c r="AP1" t="s">
        <v>493</v>
      </c>
      <c r="AQ1" t="s">
        <v>498</v>
      </c>
      <c r="AR1" t="s">
        <v>150</v>
      </c>
      <c r="AS1" t="s">
        <v>149</v>
      </c>
      <c r="AT1" t="s">
        <v>150</v>
      </c>
      <c r="AU1" t="s">
        <v>501</v>
      </c>
      <c r="AV1" t="s">
        <v>500</v>
      </c>
      <c r="AW1" t="s">
        <v>150</v>
      </c>
      <c r="AX1" t="s">
        <v>150</v>
      </c>
      <c r="AY1" t="s">
        <v>500</v>
      </c>
    </row>
    <row r="2" spans="1:51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44951</v>
      </c>
      <c r="W2" s="30" t="s">
        <v>237</v>
      </c>
      <c r="X2" t="s">
        <v>232</v>
      </c>
      <c r="Y2" t="s">
        <v>269</v>
      </c>
      <c r="Z2" t="s">
        <v>281</v>
      </c>
      <c r="AA2" t="s">
        <v>149</v>
      </c>
      <c r="AB2" t="s">
        <v>240</v>
      </c>
      <c r="AC2" t="s">
        <v>282</v>
      </c>
      <c r="AD2" t="s">
        <v>492</v>
      </c>
      <c r="AE2" t="s">
        <v>150</v>
      </c>
      <c r="AF2" t="s">
        <v>149</v>
      </c>
      <c r="AG2" t="s">
        <v>268</v>
      </c>
      <c r="AH2" t="s">
        <v>495</v>
      </c>
      <c r="AI2" t="s">
        <v>149</v>
      </c>
      <c r="AJ2" t="s">
        <v>405</v>
      </c>
      <c r="AK2" t="s">
        <v>492</v>
      </c>
      <c r="AL2" t="s">
        <v>270</v>
      </c>
      <c r="AM2" t="s">
        <v>492</v>
      </c>
      <c r="AN2" t="s">
        <v>283</v>
      </c>
      <c r="AO2" t="s">
        <v>492</v>
      </c>
      <c r="AP2" t="s">
        <v>149</v>
      </c>
      <c r="AQ2" t="s">
        <v>153</v>
      </c>
      <c r="AR2" t="s">
        <v>499</v>
      </c>
      <c r="AS2" t="s">
        <v>502</v>
      </c>
      <c r="AT2" t="s">
        <v>499</v>
      </c>
      <c r="AU2" t="s">
        <v>405</v>
      </c>
      <c r="AV2" t="s">
        <v>150</v>
      </c>
      <c r="AW2" t="s">
        <v>499</v>
      </c>
      <c r="AX2" t="s">
        <v>499</v>
      </c>
      <c r="AY2" t="s">
        <v>149</v>
      </c>
    </row>
    <row r="3" spans="1:51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2.8199999999999994</v>
      </c>
      <c r="I3" s="95">
        <v>0.36</v>
      </c>
      <c r="J3" s="95">
        <v>2.94</v>
      </c>
      <c r="K3" s="95">
        <v>0</v>
      </c>
      <c r="L3" s="95">
        <v>7.67</v>
      </c>
      <c r="M3" s="114">
        <v>0</v>
      </c>
      <c r="N3" s="113">
        <v>51.25</v>
      </c>
      <c r="O3" s="95">
        <v>197.18</v>
      </c>
      <c r="P3" s="95">
        <v>0</v>
      </c>
      <c r="Q3" s="95">
        <v>0</v>
      </c>
      <c r="R3" s="95">
        <v>0</v>
      </c>
      <c r="S3" s="114">
        <v>0</v>
      </c>
      <c r="W3">
        <v>0.38</v>
      </c>
      <c r="X3">
        <v>0.36</v>
      </c>
      <c r="Y3">
        <v>0.26</v>
      </c>
      <c r="Z3">
        <v>0.35</v>
      </c>
      <c r="AA3">
        <v>0</v>
      </c>
      <c r="AB3">
        <v>0.34</v>
      </c>
      <c r="AC3">
        <v>0.62</v>
      </c>
      <c r="AD3">
        <v>17.18</v>
      </c>
      <c r="AE3">
        <v>0</v>
      </c>
      <c r="AF3">
        <v>0</v>
      </c>
      <c r="AG3">
        <v>0.59</v>
      </c>
      <c r="AH3">
        <v>50</v>
      </c>
      <c r="AI3">
        <v>0</v>
      </c>
      <c r="AJ3">
        <v>7.67</v>
      </c>
      <c r="AK3">
        <v>51.25</v>
      </c>
      <c r="AL3">
        <v>0.42</v>
      </c>
      <c r="AM3">
        <v>0</v>
      </c>
      <c r="AN3">
        <v>0.24</v>
      </c>
      <c r="AO3">
        <v>0</v>
      </c>
      <c r="AP3">
        <v>0</v>
      </c>
      <c r="AQ3">
        <v>2.56</v>
      </c>
      <c r="AR3">
        <v>60</v>
      </c>
      <c r="AS3">
        <v>0</v>
      </c>
      <c r="AT3">
        <v>20</v>
      </c>
      <c r="AU3">
        <v>0</v>
      </c>
      <c r="AV3">
        <v>0</v>
      </c>
      <c r="AW3">
        <v>40</v>
      </c>
      <c r="AX3">
        <v>10</v>
      </c>
      <c r="AY3">
        <v>0</v>
      </c>
    </row>
    <row r="4" spans="1:51">
      <c r="A4" t="s">
        <v>240</v>
      </c>
      <c r="B4" t="s">
        <v>232</v>
      </c>
      <c r="C4" t="s">
        <v>234</v>
      </c>
      <c r="G4" t="s">
        <v>46</v>
      </c>
      <c r="H4" s="115">
        <v>2.8199999999999994</v>
      </c>
      <c r="I4" s="88">
        <v>0.36</v>
      </c>
      <c r="J4" s="88">
        <v>2.94</v>
      </c>
      <c r="K4" s="88">
        <v>0</v>
      </c>
      <c r="L4" s="88">
        <v>7.67</v>
      </c>
      <c r="M4" s="116">
        <v>0</v>
      </c>
      <c r="N4" s="115">
        <v>51.25</v>
      </c>
      <c r="O4" s="88">
        <v>197.18</v>
      </c>
      <c r="P4" s="88">
        <v>0</v>
      </c>
      <c r="Q4" s="88">
        <v>0</v>
      </c>
      <c r="R4" s="88">
        <v>0</v>
      </c>
      <c r="S4" s="116">
        <v>0</v>
      </c>
      <c r="W4">
        <v>0.38</v>
      </c>
      <c r="X4">
        <v>0.36</v>
      </c>
      <c r="Y4">
        <v>0.26</v>
      </c>
      <c r="Z4">
        <v>0.35</v>
      </c>
      <c r="AA4">
        <v>0</v>
      </c>
      <c r="AB4">
        <v>0.34</v>
      </c>
      <c r="AC4">
        <v>0.62</v>
      </c>
      <c r="AD4">
        <v>17.18</v>
      </c>
      <c r="AE4">
        <v>0</v>
      </c>
      <c r="AF4">
        <v>0</v>
      </c>
      <c r="AG4">
        <v>0.59</v>
      </c>
      <c r="AH4">
        <v>50</v>
      </c>
      <c r="AI4">
        <v>0</v>
      </c>
      <c r="AJ4">
        <v>7.67</v>
      </c>
      <c r="AK4">
        <v>51.25</v>
      </c>
      <c r="AL4">
        <v>0.42</v>
      </c>
      <c r="AM4">
        <v>0</v>
      </c>
      <c r="AN4">
        <v>0.24</v>
      </c>
      <c r="AO4">
        <v>0</v>
      </c>
      <c r="AP4">
        <v>0</v>
      </c>
      <c r="AQ4">
        <v>2.56</v>
      </c>
      <c r="AR4">
        <v>60</v>
      </c>
      <c r="AS4">
        <v>0</v>
      </c>
      <c r="AT4">
        <v>20</v>
      </c>
      <c r="AU4">
        <v>0</v>
      </c>
      <c r="AV4">
        <v>0</v>
      </c>
      <c r="AW4">
        <v>40</v>
      </c>
      <c r="AX4">
        <v>10</v>
      </c>
      <c r="AY4">
        <v>0</v>
      </c>
    </row>
    <row r="5" spans="1:51">
      <c r="A5" t="s">
        <v>241</v>
      </c>
      <c r="B5" t="s">
        <v>233</v>
      </c>
      <c r="C5" t="s">
        <v>235</v>
      </c>
      <c r="G5" t="s">
        <v>47</v>
      </c>
      <c r="H5" s="115">
        <v>2.8199999999999994</v>
      </c>
      <c r="I5" s="88">
        <v>0.36</v>
      </c>
      <c r="J5" s="88">
        <v>2.94</v>
      </c>
      <c r="K5" s="88">
        <v>0</v>
      </c>
      <c r="L5" s="88">
        <v>7.67</v>
      </c>
      <c r="M5" s="116">
        <v>0</v>
      </c>
      <c r="N5" s="115">
        <v>51.25</v>
      </c>
      <c r="O5" s="88">
        <v>197.18</v>
      </c>
      <c r="P5" s="88">
        <v>0</v>
      </c>
      <c r="Q5" s="88">
        <v>0</v>
      </c>
      <c r="R5" s="88">
        <v>0</v>
      </c>
      <c r="S5" s="116">
        <v>0</v>
      </c>
      <c r="W5">
        <v>0.38</v>
      </c>
      <c r="X5">
        <v>0.36</v>
      </c>
      <c r="Y5">
        <v>0.26</v>
      </c>
      <c r="Z5">
        <v>0.35</v>
      </c>
      <c r="AA5">
        <v>0</v>
      </c>
      <c r="AB5">
        <v>0.34</v>
      </c>
      <c r="AC5">
        <v>0.62</v>
      </c>
      <c r="AD5">
        <v>17.18</v>
      </c>
      <c r="AE5">
        <v>0</v>
      </c>
      <c r="AF5">
        <v>0</v>
      </c>
      <c r="AG5">
        <v>0.59</v>
      </c>
      <c r="AH5">
        <v>50</v>
      </c>
      <c r="AI5">
        <v>0</v>
      </c>
      <c r="AJ5">
        <v>7.67</v>
      </c>
      <c r="AK5">
        <v>51.25</v>
      </c>
      <c r="AL5">
        <v>0.42</v>
      </c>
      <c r="AM5">
        <v>0</v>
      </c>
      <c r="AN5">
        <v>0.24</v>
      </c>
      <c r="AO5">
        <v>0</v>
      </c>
      <c r="AP5">
        <v>0</v>
      </c>
      <c r="AQ5">
        <v>2.56</v>
      </c>
      <c r="AR5">
        <v>60</v>
      </c>
      <c r="AS5">
        <v>0</v>
      </c>
      <c r="AT5">
        <v>20</v>
      </c>
      <c r="AU5">
        <v>0</v>
      </c>
      <c r="AV5">
        <v>0</v>
      </c>
      <c r="AW5">
        <v>40</v>
      </c>
      <c r="AX5">
        <v>10</v>
      </c>
      <c r="AY5">
        <v>0</v>
      </c>
    </row>
    <row r="6" spans="1:51">
      <c r="A6" t="s">
        <v>242</v>
      </c>
      <c r="B6" t="s">
        <v>264</v>
      </c>
      <c r="C6" t="s">
        <v>236</v>
      </c>
      <c r="G6" t="s">
        <v>48</v>
      </c>
      <c r="H6" s="115">
        <v>2.8199999999999994</v>
      </c>
      <c r="I6" s="88">
        <v>0.36</v>
      </c>
      <c r="J6" s="88">
        <v>2.94</v>
      </c>
      <c r="K6" s="88">
        <v>0</v>
      </c>
      <c r="L6" s="88">
        <v>7.67</v>
      </c>
      <c r="M6" s="116">
        <v>0</v>
      </c>
      <c r="N6" s="115">
        <v>51.25</v>
      </c>
      <c r="O6" s="88">
        <v>197.18</v>
      </c>
      <c r="P6" s="88">
        <v>0</v>
      </c>
      <c r="Q6" s="88">
        <v>0</v>
      </c>
      <c r="R6" s="88">
        <v>0</v>
      </c>
      <c r="S6" s="116">
        <v>0</v>
      </c>
      <c r="W6">
        <v>0.38</v>
      </c>
      <c r="X6">
        <v>0.36</v>
      </c>
      <c r="Y6">
        <v>0.26</v>
      </c>
      <c r="Z6">
        <v>0.35</v>
      </c>
      <c r="AA6">
        <v>0</v>
      </c>
      <c r="AB6">
        <v>0.34</v>
      </c>
      <c r="AC6">
        <v>0.62</v>
      </c>
      <c r="AD6">
        <v>17.18</v>
      </c>
      <c r="AE6">
        <v>0</v>
      </c>
      <c r="AF6">
        <v>0</v>
      </c>
      <c r="AG6">
        <v>0.59</v>
      </c>
      <c r="AH6">
        <v>50</v>
      </c>
      <c r="AI6">
        <v>0</v>
      </c>
      <c r="AJ6">
        <v>7.67</v>
      </c>
      <c r="AK6">
        <v>51.25</v>
      </c>
      <c r="AL6">
        <v>0.42</v>
      </c>
      <c r="AM6">
        <v>0</v>
      </c>
      <c r="AN6">
        <v>0.24</v>
      </c>
      <c r="AO6">
        <v>0</v>
      </c>
      <c r="AP6">
        <v>0</v>
      </c>
      <c r="AQ6">
        <v>2.56</v>
      </c>
      <c r="AR6">
        <v>60</v>
      </c>
      <c r="AS6">
        <v>0</v>
      </c>
      <c r="AT6">
        <v>20</v>
      </c>
      <c r="AU6">
        <v>0</v>
      </c>
      <c r="AV6">
        <v>0</v>
      </c>
      <c r="AW6">
        <v>40</v>
      </c>
      <c r="AX6">
        <v>10</v>
      </c>
      <c r="AY6">
        <v>0</v>
      </c>
    </row>
    <row r="7" spans="1:51">
      <c r="A7" t="s">
        <v>243</v>
      </c>
      <c r="B7" t="s">
        <v>299</v>
      </c>
      <c r="C7" t="s">
        <v>265</v>
      </c>
      <c r="G7" t="s">
        <v>49</v>
      </c>
      <c r="H7" s="115">
        <v>2.8199999999999994</v>
      </c>
      <c r="I7" s="88">
        <v>0.36</v>
      </c>
      <c r="J7" s="88">
        <v>2.94</v>
      </c>
      <c r="K7" s="88">
        <v>0</v>
      </c>
      <c r="L7" s="88">
        <v>7.67</v>
      </c>
      <c r="M7" s="116">
        <v>0</v>
      </c>
      <c r="N7" s="115">
        <v>51.25</v>
      </c>
      <c r="O7" s="88">
        <v>197.18</v>
      </c>
      <c r="P7" s="88">
        <v>0</v>
      </c>
      <c r="Q7" s="88">
        <v>0</v>
      </c>
      <c r="R7" s="88">
        <v>0</v>
      </c>
      <c r="S7" s="116">
        <v>0</v>
      </c>
      <c r="W7">
        <v>0.38</v>
      </c>
      <c r="X7">
        <v>0.36</v>
      </c>
      <c r="Y7">
        <v>0.26</v>
      </c>
      <c r="Z7">
        <v>0.35</v>
      </c>
      <c r="AA7">
        <v>0</v>
      </c>
      <c r="AB7">
        <v>0.34</v>
      </c>
      <c r="AC7">
        <v>0.62</v>
      </c>
      <c r="AD7">
        <v>17.18</v>
      </c>
      <c r="AE7">
        <v>0</v>
      </c>
      <c r="AF7">
        <v>0</v>
      </c>
      <c r="AG7">
        <v>0.59</v>
      </c>
      <c r="AH7">
        <v>50</v>
      </c>
      <c r="AI7">
        <v>0</v>
      </c>
      <c r="AJ7">
        <v>7.67</v>
      </c>
      <c r="AK7">
        <v>51.25</v>
      </c>
      <c r="AL7">
        <v>0.42</v>
      </c>
      <c r="AM7">
        <v>0</v>
      </c>
      <c r="AN7">
        <v>0.24</v>
      </c>
      <c r="AO7">
        <v>0</v>
      </c>
      <c r="AP7">
        <v>0</v>
      </c>
      <c r="AQ7">
        <v>2.56</v>
      </c>
      <c r="AR7">
        <v>60</v>
      </c>
      <c r="AS7">
        <v>0</v>
      </c>
      <c r="AT7">
        <v>20</v>
      </c>
      <c r="AU7">
        <v>0</v>
      </c>
      <c r="AV7">
        <v>0</v>
      </c>
      <c r="AW7">
        <v>40</v>
      </c>
      <c r="AX7">
        <v>10</v>
      </c>
      <c r="AY7">
        <v>0</v>
      </c>
    </row>
    <row r="8" spans="1:51">
      <c r="A8" t="s">
        <v>244</v>
      </c>
      <c r="B8" t="s">
        <v>341</v>
      </c>
      <c r="C8" t="s">
        <v>237</v>
      </c>
      <c r="G8" t="s">
        <v>50</v>
      </c>
      <c r="H8" s="115">
        <v>2.8199999999999994</v>
      </c>
      <c r="I8" s="88">
        <v>0.36</v>
      </c>
      <c r="J8" s="88">
        <v>2.94</v>
      </c>
      <c r="K8" s="88">
        <v>0</v>
      </c>
      <c r="L8" s="88">
        <v>7.67</v>
      </c>
      <c r="M8" s="116">
        <v>0</v>
      </c>
      <c r="N8" s="115">
        <v>51.25</v>
      </c>
      <c r="O8" s="88">
        <v>197.18</v>
      </c>
      <c r="P8" s="88">
        <v>0</v>
      </c>
      <c r="Q8" s="88">
        <v>0</v>
      </c>
      <c r="R8" s="88">
        <v>0</v>
      </c>
      <c r="S8" s="116">
        <v>0</v>
      </c>
      <c r="W8">
        <v>0.38</v>
      </c>
      <c r="X8">
        <v>0.36</v>
      </c>
      <c r="Y8">
        <v>0.26</v>
      </c>
      <c r="Z8">
        <v>0.35</v>
      </c>
      <c r="AA8">
        <v>0</v>
      </c>
      <c r="AB8">
        <v>0.34</v>
      </c>
      <c r="AC8">
        <v>0.62</v>
      </c>
      <c r="AD8">
        <v>17.18</v>
      </c>
      <c r="AE8">
        <v>0</v>
      </c>
      <c r="AF8">
        <v>0</v>
      </c>
      <c r="AG8">
        <v>0.59</v>
      </c>
      <c r="AH8">
        <v>50</v>
      </c>
      <c r="AI8">
        <v>0</v>
      </c>
      <c r="AJ8">
        <v>7.67</v>
      </c>
      <c r="AK8">
        <v>51.25</v>
      </c>
      <c r="AL8">
        <v>0.42</v>
      </c>
      <c r="AM8">
        <v>0</v>
      </c>
      <c r="AN8">
        <v>0.24</v>
      </c>
      <c r="AO8">
        <v>0</v>
      </c>
      <c r="AP8">
        <v>0</v>
      </c>
      <c r="AQ8">
        <v>2.56</v>
      </c>
      <c r="AR8">
        <v>60</v>
      </c>
      <c r="AS8">
        <v>0</v>
      </c>
      <c r="AT8">
        <v>20</v>
      </c>
      <c r="AU8">
        <v>0</v>
      </c>
      <c r="AV8">
        <v>0</v>
      </c>
      <c r="AW8">
        <v>40</v>
      </c>
      <c r="AX8">
        <v>10</v>
      </c>
      <c r="AY8">
        <v>0</v>
      </c>
    </row>
    <row r="9" spans="1:51">
      <c r="A9" t="s">
        <v>245</v>
      </c>
      <c r="B9" t="s">
        <v>361</v>
      </c>
      <c r="C9" t="s">
        <v>238</v>
      </c>
      <c r="G9" t="s">
        <v>51</v>
      </c>
      <c r="H9" s="115">
        <v>2.8199999999999994</v>
      </c>
      <c r="I9" s="88">
        <v>0.36</v>
      </c>
      <c r="J9" s="88">
        <v>2.94</v>
      </c>
      <c r="K9" s="88">
        <v>0</v>
      </c>
      <c r="L9" s="88">
        <v>7.67</v>
      </c>
      <c r="M9" s="116">
        <v>0</v>
      </c>
      <c r="N9" s="115">
        <v>51.25</v>
      </c>
      <c r="O9" s="88">
        <v>197.18</v>
      </c>
      <c r="P9" s="88">
        <v>0</v>
      </c>
      <c r="Q9" s="88">
        <v>0</v>
      </c>
      <c r="R9" s="88">
        <v>0</v>
      </c>
      <c r="S9" s="116">
        <v>0</v>
      </c>
      <c r="W9">
        <v>0.38</v>
      </c>
      <c r="X9">
        <v>0.36</v>
      </c>
      <c r="Y9">
        <v>0.26</v>
      </c>
      <c r="Z9">
        <v>0.35</v>
      </c>
      <c r="AA9">
        <v>0</v>
      </c>
      <c r="AB9">
        <v>0.34</v>
      </c>
      <c r="AC9">
        <v>0.62</v>
      </c>
      <c r="AD9">
        <v>17.18</v>
      </c>
      <c r="AE9">
        <v>0</v>
      </c>
      <c r="AF9">
        <v>0</v>
      </c>
      <c r="AG9">
        <v>0.59</v>
      </c>
      <c r="AH9">
        <v>50</v>
      </c>
      <c r="AI9">
        <v>0</v>
      </c>
      <c r="AJ9">
        <v>7.67</v>
      </c>
      <c r="AK9">
        <v>51.25</v>
      </c>
      <c r="AL9">
        <v>0.42</v>
      </c>
      <c r="AM9">
        <v>0</v>
      </c>
      <c r="AN9">
        <v>0.24</v>
      </c>
      <c r="AO9">
        <v>0</v>
      </c>
      <c r="AP9">
        <v>0</v>
      </c>
      <c r="AQ9">
        <v>2.56</v>
      </c>
      <c r="AR9">
        <v>60</v>
      </c>
      <c r="AS9">
        <v>0</v>
      </c>
      <c r="AT9">
        <v>20</v>
      </c>
      <c r="AU9">
        <v>0</v>
      </c>
      <c r="AV9">
        <v>0</v>
      </c>
      <c r="AW9">
        <v>40</v>
      </c>
      <c r="AX9">
        <v>10</v>
      </c>
      <c r="AY9">
        <v>0</v>
      </c>
    </row>
    <row r="10" spans="1:51">
      <c r="A10" t="s">
        <v>266</v>
      </c>
      <c r="C10" t="s">
        <v>239</v>
      </c>
      <c r="G10" t="s">
        <v>52</v>
      </c>
      <c r="H10" s="115">
        <v>2.8199999999999994</v>
      </c>
      <c r="I10" s="88">
        <v>0.36</v>
      </c>
      <c r="J10" s="88">
        <v>2.94</v>
      </c>
      <c r="K10" s="88">
        <v>0</v>
      </c>
      <c r="L10" s="88">
        <v>7.67</v>
      </c>
      <c r="M10" s="116">
        <v>0</v>
      </c>
      <c r="N10" s="115">
        <v>51.25</v>
      </c>
      <c r="O10" s="88">
        <v>197.18</v>
      </c>
      <c r="P10" s="88">
        <v>0</v>
      </c>
      <c r="Q10" s="88">
        <v>0</v>
      </c>
      <c r="R10" s="88">
        <v>0</v>
      </c>
      <c r="S10" s="116">
        <v>0</v>
      </c>
      <c r="W10">
        <v>0.38</v>
      </c>
      <c r="X10">
        <v>0.36</v>
      </c>
      <c r="Y10">
        <v>0.26</v>
      </c>
      <c r="Z10">
        <v>0.35</v>
      </c>
      <c r="AA10">
        <v>0</v>
      </c>
      <c r="AB10">
        <v>0.34</v>
      </c>
      <c r="AC10">
        <v>0.62</v>
      </c>
      <c r="AD10">
        <v>17.18</v>
      </c>
      <c r="AE10">
        <v>0</v>
      </c>
      <c r="AF10">
        <v>0</v>
      </c>
      <c r="AG10">
        <v>0.59</v>
      </c>
      <c r="AH10">
        <v>50</v>
      </c>
      <c r="AI10">
        <v>0</v>
      </c>
      <c r="AJ10">
        <v>7.67</v>
      </c>
      <c r="AK10">
        <v>51.25</v>
      </c>
      <c r="AL10">
        <v>0.42</v>
      </c>
      <c r="AM10">
        <v>0</v>
      </c>
      <c r="AN10">
        <v>0.24</v>
      </c>
      <c r="AO10">
        <v>0</v>
      </c>
      <c r="AP10">
        <v>0</v>
      </c>
      <c r="AQ10">
        <v>2.56</v>
      </c>
      <c r="AR10">
        <v>60</v>
      </c>
      <c r="AS10">
        <v>0</v>
      </c>
      <c r="AT10">
        <v>20</v>
      </c>
      <c r="AU10">
        <v>0</v>
      </c>
      <c r="AV10">
        <v>0</v>
      </c>
      <c r="AW10">
        <v>40</v>
      </c>
      <c r="AX10">
        <v>10</v>
      </c>
      <c r="AY10">
        <v>0</v>
      </c>
    </row>
    <row r="11" spans="1:51">
      <c r="A11" t="s">
        <v>246</v>
      </c>
      <c r="C11" t="s">
        <v>342</v>
      </c>
      <c r="G11" t="s">
        <v>53</v>
      </c>
      <c r="H11" s="115">
        <v>2.8199999999999994</v>
      </c>
      <c r="I11" s="88">
        <v>0.36</v>
      </c>
      <c r="J11" s="88">
        <v>2.94</v>
      </c>
      <c r="K11" s="88">
        <v>0</v>
      </c>
      <c r="L11" s="88">
        <v>7.67</v>
      </c>
      <c r="M11" s="116">
        <v>0</v>
      </c>
      <c r="N11" s="115">
        <v>51.25</v>
      </c>
      <c r="O11" s="88">
        <v>197.18</v>
      </c>
      <c r="P11" s="88">
        <v>0</v>
      </c>
      <c r="Q11" s="88">
        <v>0</v>
      </c>
      <c r="R11" s="88">
        <v>0</v>
      </c>
      <c r="S11" s="116">
        <v>0</v>
      </c>
      <c r="W11">
        <v>0.38</v>
      </c>
      <c r="X11">
        <v>0.36</v>
      </c>
      <c r="Y11">
        <v>0.26</v>
      </c>
      <c r="Z11">
        <v>0.35</v>
      </c>
      <c r="AA11">
        <v>0</v>
      </c>
      <c r="AB11">
        <v>0.34</v>
      </c>
      <c r="AC11">
        <v>0.62</v>
      </c>
      <c r="AD11">
        <v>17.18</v>
      </c>
      <c r="AE11">
        <v>0</v>
      </c>
      <c r="AF11">
        <v>0</v>
      </c>
      <c r="AG11">
        <v>0.59</v>
      </c>
      <c r="AH11">
        <v>50</v>
      </c>
      <c r="AI11">
        <v>0</v>
      </c>
      <c r="AJ11">
        <v>7.67</v>
      </c>
      <c r="AK11">
        <v>51.25</v>
      </c>
      <c r="AL11">
        <v>0.42</v>
      </c>
      <c r="AM11">
        <v>0</v>
      </c>
      <c r="AN11">
        <v>0.24</v>
      </c>
      <c r="AO11">
        <v>0</v>
      </c>
      <c r="AP11">
        <v>0</v>
      </c>
      <c r="AQ11">
        <v>2.56</v>
      </c>
      <c r="AR11">
        <v>60</v>
      </c>
      <c r="AS11">
        <v>0</v>
      </c>
      <c r="AT11">
        <v>20</v>
      </c>
      <c r="AU11">
        <v>0</v>
      </c>
      <c r="AV11">
        <v>0</v>
      </c>
      <c r="AW11">
        <v>40</v>
      </c>
      <c r="AX11">
        <v>10</v>
      </c>
      <c r="AY11">
        <v>0</v>
      </c>
    </row>
    <row r="12" spans="1:51">
      <c r="A12" t="s">
        <v>247</v>
      </c>
      <c r="C12" t="s">
        <v>362</v>
      </c>
      <c r="G12" t="s">
        <v>54</v>
      </c>
      <c r="H12" s="115">
        <v>2.8199999999999994</v>
      </c>
      <c r="I12" s="88">
        <v>0.36</v>
      </c>
      <c r="J12" s="88">
        <v>2.94</v>
      </c>
      <c r="K12" s="88">
        <v>0</v>
      </c>
      <c r="L12" s="88">
        <v>7.67</v>
      </c>
      <c r="M12" s="116">
        <v>0</v>
      </c>
      <c r="N12" s="115">
        <v>51.25</v>
      </c>
      <c r="O12" s="88">
        <v>197.18</v>
      </c>
      <c r="P12" s="88">
        <v>0</v>
      </c>
      <c r="Q12" s="88">
        <v>0</v>
      </c>
      <c r="R12" s="88">
        <v>0</v>
      </c>
      <c r="S12" s="116">
        <v>0</v>
      </c>
      <c r="W12">
        <v>0.38</v>
      </c>
      <c r="X12">
        <v>0.36</v>
      </c>
      <c r="Y12">
        <v>0.26</v>
      </c>
      <c r="Z12">
        <v>0.35</v>
      </c>
      <c r="AA12">
        <v>0</v>
      </c>
      <c r="AB12">
        <v>0.34</v>
      </c>
      <c r="AC12">
        <v>0.62</v>
      </c>
      <c r="AD12">
        <v>17.18</v>
      </c>
      <c r="AE12">
        <v>0</v>
      </c>
      <c r="AF12">
        <v>0</v>
      </c>
      <c r="AG12">
        <v>0.59</v>
      </c>
      <c r="AH12">
        <v>50</v>
      </c>
      <c r="AI12">
        <v>0</v>
      </c>
      <c r="AJ12">
        <v>7.67</v>
      </c>
      <c r="AK12">
        <v>51.25</v>
      </c>
      <c r="AL12">
        <v>0.42</v>
      </c>
      <c r="AM12">
        <v>0</v>
      </c>
      <c r="AN12">
        <v>0.24</v>
      </c>
      <c r="AO12">
        <v>0</v>
      </c>
      <c r="AP12">
        <v>0</v>
      </c>
      <c r="AQ12">
        <v>2.56</v>
      </c>
      <c r="AR12">
        <v>60</v>
      </c>
      <c r="AS12">
        <v>0</v>
      </c>
      <c r="AT12">
        <v>20</v>
      </c>
      <c r="AU12">
        <v>0</v>
      </c>
      <c r="AV12">
        <v>0</v>
      </c>
      <c r="AW12">
        <v>40</v>
      </c>
      <c r="AX12">
        <v>10</v>
      </c>
      <c r="AY12">
        <v>0</v>
      </c>
    </row>
    <row r="13" spans="1:51">
      <c r="A13" t="s">
        <v>248</v>
      </c>
      <c r="G13" t="s">
        <v>55</v>
      </c>
      <c r="H13" s="115">
        <v>2.8199999999999994</v>
      </c>
      <c r="I13" s="88">
        <v>0.36</v>
      </c>
      <c r="J13" s="88">
        <v>2.94</v>
      </c>
      <c r="K13" s="88">
        <v>0</v>
      </c>
      <c r="L13" s="88">
        <v>7.67</v>
      </c>
      <c r="M13" s="116">
        <v>0</v>
      </c>
      <c r="N13" s="115">
        <v>51.25</v>
      </c>
      <c r="O13" s="88">
        <v>197.18</v>
      </c>
      <c r="P13" s="88">
        <v>0</v>
      </c>
      <c r="Q13" s="88">
        <v>0</v>
      </c>
      <c r="R13" s="88">
        <v>0</v>
      </c>
      <c r="S13" s="116">
        <v>0</v>
      </c>
      <c r="W13">
        <v>0.38</v>
      </c>
      <c r="X13">
        <v>0.36</v>
      </c>
      <c r="Y13">
        <v>0.26</v>
      </c>
      <c r="Z13">
        <v>0.35</v>
      </c>
      <c r="AA13">
        <v>0</v>
      </c>
      <c r="AB13">
        <v>0.34</v>
      </c>
      <c r="AC13">
        <v>0.62</v>
      </c>
      <c r="AD13">
        <v>17.18</v>
      </c>
      <c r="AE13">
        <v>0</v>
      </c>
      <c r="AF13">
        <v>0</v>
      </c>
      <c r="AG13">
        <v>0.59</v>
      </c>
      <c r="AH13">
        <v>50</v>
      </c>
      <c r="AI13">
        <v>0</v>
      </c>
      <c r="AJ13">
        <v>7.67</v>
      </c>
      <c r="AK13">
        <v>51.25</v>
      </c>
      <c r="AL13">
        <v>0.42</v>
      </c>
      <c r="AM13">
        <v>0</v>
      </c>
      <c r="AN13">
        <v>0.24</v>
      </c>
      <c r="AO13">
        <v>0</v>
      </c>
      <c r="AP13">
        <v>0</v>
      </c>
      <c r="AQ13">
        <v>2.56</v>
      </c>
      <c r="AR13">
        <v>60</v>
      </c>
      <c r="AS13">
        <v>0</v>
      </c>
      <c r="AT13">
        <v>20</v>
      </c>
      <c r="AU13">
        <v>0</v>
      </c>
      <c r="AV13">
        <v>0</v>
      </c>
      <c r="AW13">
        <v>40</v>
      </c>
      <c r="AX13">
        <v>10</v>
      </c>
      <c r="AY13">
        <v>0</v>
      </c>
    </row>
    <row r="14" spans="1:51">
      <c r="A14" t="s">
        <v>249</v>
      </c>
      <c r="G14" t="s">
        <v>56</v>
      </c>
      <c r="H14" s="115">
        <v>2.8199999999999994</v>
      </c>
      <c r="I14" s="88">
        <v>0.36</v>
      </c>
      <c r="J14" s="88">
        <v>2.94</v>
      </c>
      <c r="K14" s="88">
        <v>0</v>
      </c>
      <c r="L14" s="88">
        <v>7.67</v>
      </c>
      <c r="M14" s="116">
        <v>0</v>
      </c>
      <c r="N14" s="115">
        <v>51.25</v>
      </c>
      <c r="O14" s="88">
        <v>197.18</v>
      </c>
      <c r="P14" s="88">
        <v>0</v>
      </c>
      <c r="Q14" s="88">
        <v>0</v>
      </c>
      <c r="R14" s="88">
        <v>0</v>
      </c>
      <c r="S14" s="116">
        <v>0</v>
      </c>
      <c r="W14">
        <v>0.38</v>
      </c>
      <c r="X14">
        <v>0.36</v>
      </c>
      <c r="Y14">
        <v>0.26</v>
      </c>
      <c r="Z14">
        <v>0.35</v>
      </c>
      <c r="AA14">
        <v>0</v>
      </c>
      <c r="AB14">
        <v>0.34</v>
      </c>
      <c r="AC14">
        <v>0.62</v>
      </c>
      <c r="AD14">
        <v>17.18</v>
      </c>
      <c r="AE14">
        <v>0</v>
      </c>
      <c r="AF14">
        <v>0</v>
      </c>
      <c r="AG14">
        <v>0.59</v>
      </c>
      <c r="AH14">
        <v>50</v>
      </c>
      <c r="AI14">
        <v>0</v>
      </c>
      <c r="AJ14">
        <v>7.67</v>
      </c>
      <c r="AK14">
        <v>51.25</v>
      </c>
      <c r="AL14">
        <v>0.42</v>
      </c>
      <c r="AM14">
        <v>0</v>
      </c>
      <c r="AN14">
        <v>0.24</v>
      </c>
      <c r="AO14">
        <v>0</v>
      </c>
      <c r="AP14">
        <v>0</v>
      </c>
      <c r="AQ14">
        <v>2.56</v>
      </c>
      <c r="AR14">
        <v>60</v>
      </c>
      <c r="AS14">
        <v>0</v>
      </c>
      <c r="AT14">
        <v>20</v>
      </c>
      <c r="AU14">
        <v>0</v>
      </c>
      <c r="AV14">
        <v>0</v>
      </c>
      <c r="AW14">
        <v>40</v>
      </c>
      <c r="AX14">
        <v>10</v>
      </c>
      <c r="AY14">
        <v>0</v>
      </c>
    </row>
    <row r="15" spans="1:51">
      <c r="A15" t="s">
        <v>250</v>
      </c>
      <c r="G15" t="s">
        <v>57</v>
      </c>
      <c r="H15" s="115">
        <v>2.8199999999999994</v>
      </c>
      <c r="I15" s="88">
        <v>0.36</v>
      </c>
      <c r="J15" s="88">
        <v>2.94</v>
      </c>
      <c r="K15" s="88">
        <v>0</v>
      </c>
      <c r="L15" s="88">
        <v>7.67</v>
      </c>
      <c r="M15" s="116">
        <v>0</v>
      </c>
      <c r="N15" s="115">
        <v>51.25</v>
      </c>
      <c r="O15" s="88">
        <v>197.18</v>
      </c>
      <c r="P15" s="88">
        <v>0</v>
      </c>
      <c r="Q15" s="88">
        <v>0</v>
      </c>
      <c r="R15" s="88">
        <v>0</v>
      </c>
      <c r="S15" s="116">
        <v>0</v>
      </c>
      <c r="W15">
        <v>0.38</v>
      </c>
      <c r="X15">
        <v>0.36</v>
      </c>
      <c r="Y15">
        <v>0.26</v>
      </c>
      <c r="Z15">
        <v>0.35</v>
      </c>
      <c r="AA15">
        <v>0</v>
      </c>
      <c r="AB15">
        <v>0.34</v>
      </c>
      <c r="AC15">
        <v>0.62</v>
      </c>
      <c r="AD15">
        <v>17.18</v>
      </c>
      <c r="AE15">
        <v>0</v>
      </c>
      <c r="AF15">
        <v>0</v>
      </c>
      <c r="AG15">
        <v>0.59</v>
      </c>
      <c r="AH15">
        <v>50</v>
      </c>
      <c r="AI15">
        <v>0</v>
      </c>
      <c r="AJ15">
        <v>7.67</v>
      </c>
      <c r="AK15">
        <v>51.25</v>
      </c>
      <c r="AL15">
        <v>0.42</v>
      </c>
      <c r="AM15">
        <v>0</v>
      </c>
      <c r="AN15">
        <v>0.24</v>
      </c>
      <c r="AO15">
        <v>0</v>
      </c>
      <c r="AP15">
        <v>0</v>
      </c>
      <c r="AQ15">
        <v>2.56</v>
      </c>
      <c r="AR15">
        <v>60</v>
      </c>
      <c r="AS15">
        <v>0</v>
      </c>
      <c r="AT15">
        <v>20</v>
      </c>
      <c r="AU15">
        <v>0</v>
      </c>
      <c r="AV15">
        <v>0</v>
      </c>
      <c r="AW15">
        <v>40</v>
      </c>
      <c r="AX15">
        <v>10</v>
      </c>
      <c r="AY15">
        <v>0</v>
      </c>
    </row>
    <row r="16" spans="1:51">
      <c r="A16" t="s">
        <v>251</v>
      </c>
      <c r="G16" t="s">
        <v>58</v>
      </c>
      <c r="H16" s="115">
        <v>2.8199999999999994</v>
      </c>
      <c r="I16" s="88">
        <v>0.36</v>
      </c>
      <c r="J16" s="88">
        <v>2.94</v>
      </c>
      <c r="K16" s="88">
        <v>0</v>
      </c>
      <c r="L16" s="88">
        <v>7.67</v>
      </c>
      <c r="M16" s="116">
        <v>0</v>
      </c>
      <c r="N16" s="115">
        <v>51.25</v>
      </c>
      <c r="O16" s="88">
        <v>197.18</v>
      </c>
      <c r="P16" s="88">
        <v>0</v>
      </c>
      <c r="Q16" s="88">
        <v>0</v>
      </c>
      <c r="R16" s="88">
        <v>0</v>
      </c>
      <c r="S16" s="116">
        <v>0</v>
      </c>
      <c r="W16">
        <v>0.38</v>
      </c>
      <c r="X16">
        <v>0.36</v>
      </c>
      <c r="Y16">
        <v>0.26</v>
      </c>
      <c r="Z16">
        <v>0.35</v>
      </c>
      <c r="AA16">
        <v>0</v>
      </c>
      <c r="AB16">
        <v>0.34</v>
      </c>
      <c r="AC16">
        <v>0.62</v>
      </c>
      <c r="AD16">
        <v>17.18</v>
      </c>
      <c r="AE16">
        <v>0</v>
      </c>
      <c r="AF16">
        <v>0</v>
      </c>
      <c r="AG16">
        <v>0.59</v>
      </c>
      <c r="AH16">
        <v>50</v>
      </c>
      <c r="AI16">
        <v>0</v>
      </c>
      <c r="AJ16">
        <v>7.67</v>
      </c>
      <c r="AK16">
        <v>51.25</v>
      </c>
      <c r="AL16">
        <v>0.42</v>
      </c>
      <c r="AM16">
        <v>0</v>
      </c>
      <c r="AN16">
        <v>0.24</v>
      </c>
      <c r="AO16">
        <v>0</v>
      </c>
      <c r="AP16">
        <v>0</v>
      </c>
      <c r="AQ16">
        <v>2.56</v>
      </c>
      <c r="AR16">
        <v>60</v>
      </c>
      <c r="AS16">
        <v>0</v>
      </c>
      <c r="AT16">
        <v>20</v>
      </c>
      <c r="AU16">
        <v>0</v>
      </c>
      <c r="AV16">
        <v>0</v>
      </c>
      <c r="AW16">
        <v>40</v>
      </c>
      <c r="AX16">
        <v>10</v>
      </c>
      <c r="AY16">
        <v>0</v>
      </c>
    </row>
    <row r="17" spans="1:51">
      <c r="A17" t="s">
        <v>252</v>
      </c>
      <c r="G17" t="s">
        <v>59</v>
      </c>
      <c r="H17" s="115">
        <v>2.8199999999999994</v>
      </c>
      <c r="I17" s="88">
        <v>0.36</v>
      </c>
      <c r="J17" s="88">
        <v>2.94</v>
      </c>
      <c r="K17" s="88">
        <v>0</v>
      </c>
      <c r="L17" s="88">
        <v>7.67</v>
      </c>
      <c r="M17" s="116">
        <v>0</v>
      </c>
      <c r="N17" s="115">
        <v>51.25</v>
      </c>
      <c r="O17" s="88">
        <v>197.18</v>
      </c>
      <c r="P17" s="88">
        <v>0</v>
      </c>
      <c r="Q17" s="88">
        <v>0</v>
      </c>
      <c r="R17" s="88">
        <v>0</v>
      </c>
      <c r="S17" s="116">
        <v>0</v>
      </c>
      <c r="W17">
        <v>0.38</v>
      </c>
      <c r="X17">
        <v>0.36</v>
      </c>
      <c r="Y17">
        <v>0.26</v>
      </c>
      <c r="Z17">
        <v>0.35</v>
      </c>
      <c r="AA17">
        <v>0</v>
      </c>
      <c r="AB17">
        <v>0.34</v>
      </c>
      <c r="AC17">
        <v>0.62</v>
      </c>
      <c r="AD17">
        <v>17.18</v>
      </c>
      <c r="AE17">
        <v>0</v>
      </c>
      <c r="AF17">
        <v>0</v>
      </c>
      <c r="AG17">
        <v>0.59</v>
      </c>
      <c r="AH17">
        <v>50</v>
      </c>
      <c r="AI17">
        <v>0</v>
      </c>
      <c r="AJ17">
        <v>7.67</v>
      </c>
      <c r="AK17">
        <v>51.25</v>
      </c>
      <c r="AL17">
        <v>0.42</v>
      </c>
      <c r="AM17">
        <v>0</v>
      </c>
      <c r="AN17">
        <v>0.24</v>
      </c>
      <c r="AO17">
        <v>0</v>
      </c>
      <c r="AP17">
        <v>0</v>
      </c>
      <c r="AQ17">
        <v>2.56</v>
      </c>
      <c r="AR17">
        <v>60</v>
      </c>
      <c r="AS17">
        <v>0</v>
      </c>
      <c r="AT17">
        <v>20</v>
      </c>
      <c r="AU17">
        <v>0</v>
      </c>
      <c r="AV17">
        <v>0</v>
      </c>
      <c r="AW17">
        <v>40</v>
      </c>
      <c r="AX17">
        <v>10</v>
      </c>
      <c r="AY17">
        <v>0</v>
      </c>
    </row>
    <row r="18" spans="1:51">
      <c r="A18" t="s">
        <v>253</v>
      </c>
      <c r="G18" t="s">
        <v>60</v>
      </c>
      <c r="H18" s="115">
        <v>2.8199999999999994</v>
      </c>
      <c r="I18" s="88">
        <v>0.36</v>
      </c>
      <c r="J18" s="88">
        <v>2.94</v>
      </c>
      <c r="K18" s="88">
        <v>0</v>
      </c>
      <c r="L18" s="88">
        <v>7.67</v>
      </c>
      <c r="M18" s="116">
        <v>0</v>
      </c>
      <c r="N18" s="115">
        <v>51.25</v>
      </c>
      <c r="O18" s="88">
        <v>197.18</v>
      </c>
      <c r="P18" s="88">
        <v>0</v>
      </c>
      <c r="Q18" s="88">
        <v>0</v>
      </c>
      <c r="R18" s="88">
        <v>0</v>
      </c>
      <c r="S18" s="116">
        <v>0</v>
      </c>
      <c r="W18">
        <v>0.38</v>
      </c>
      <c r="X18">
        <v>0.36</v>
      </c>
      <c r="Y18">
        <v>0.26</v>
      </c>
      <c r="Z18">
        <v>0.35</v>
      </c>
      <c r="AA18">
        <v>0</v>
      </c>
      <c r="AB18">
        <v>0.34</v>
      </c>
      <c r="AC18">
        <v>0.62</v>
      </c>
      <c r="AD18">
        <v>17.18</v>
      </c>
      <c r="AE18">
        <v>0</v>
      </c>
      <c r="AF18">
        <v>0</v>
      </c>
      <c r="AG18">
        <v>0.59</v>
      </c>
      <c r="AH18">
        <v>50</v>
      </c>
      <c r="AI18">
        <v>0</v>
      </c>
      <c r="AJ18">
        <v>7.67</v>
      </c>
      <c r="AK18">
        <v>51.25</v>
      </c>
      <c r="AL18">
        <v>0.42</v>
      </c>
      <c r="AM18">
        <v>0</v>
      </c>
      <c r="AN18">
        <v>0.24</v>
      </c>
      <c r="AO18">
        <v>0</v>
      </c>
      <c r="AP18">
        <v>0</v>
      </c>
      <c r="AQ18">
        <v>2.56</v>
      </c>
      <c r="AR18">
        <v>60</v>
      </c>
      <c r="AS18">
        <v>0</v>
      </c>
      <c r="AT18">
        <v>20</v>
      </c>
      <c r="AU18">
        <v>0</v>
      </c>
      <c r="AV18">
        <v>0</v>
      </c>
      <c r="AW18">
        <v>40</v>
      </c>
      <c r="AX18">
        <v>10</v>
      </c>
      <c r="AY18">
        <v>0</v>
      </c>
    </row>
    <row r="19" spans="1:51">
      <c r="A19" t="s">
        <v>267</v>
      </c>
      <c r="G19" t="s">
        <v>61</v>
      </c>
      <c r="H19" s="115">
        <v>2.8199999999999994</v>
      </c>
      <c r="I19" s="88">
        <v>0.36</v>
      </c>
      <c r="J19" s="88">
        <v>2.85</v>
      </c>
      <c r="K19" s="88">
        <v>0</v>
      </c>
      <c r="L19" s="88">
        <v>7.67</v>
      </c>
      <c r="M19" s="116">
        <v>0</v>
      </c>
      <c r="N19" s="115">
        <v>51.25</v>
      </c>
      <c r="O19" s="88">
        <v>197.18</v>
      </c>
      <c r="P19" s="88">
        <v>0</v>
      </c>
      <c r="Q19" s="88">
        <v>0</v>
      </c>
      <c r="R19" s="88">
        <v>0</v>
      </c>
      <c r="S19" s="116">
        <v>0</v>
      </c>
      <c r="W19">
        <v>0.38</v>
      </c>
      <c r="X19">
        <v>0.36</v>
      </c>
      <c r="Y19">
        <v>0.26</v>
      </c>
      <c r="Z19">
        <v>0.35</v>
      </c>
      <c r="AA19">
        <v>0</v>
      </c>
      <c r="AB19">
        <v>0.34</v>
      </c>
      <c r="AC19">
        <v>0.62</v>
      </c>
      <c r="AD19">
        <v>17.18</v>
      </c>
      <c r="AE19">
        <v>0</v>
      </c>
      <c r="AF19">
        <v>0</v>
      </c>
      <c r="AG19">
        <v>0.59</v>
      </c>
      <c r="AH19">
        <v>50</v>
      </c>
      <c r="AI19">
        <v>0</v>
      </c>
      <c r="AJ19">
        <v>7.67</v>
      </c>
      <c r="AK19">
        <v>51.25</v>
      </c>
      <c r="AL19">
        <v>0.42</v>
      </c>
      <c r="AM19">
        <v>0</v>
      </c>
      <c r="AN19">
        <v>0.24</v>
      </c>
      <c r="AO19">
        <v>0</v>
      </c>
      <c r="AP19">
        <v>0</v>
      </c>
      <c r="AQ19">
        <v>2.4700000000000002</v>
      </c>
      <c r="AR19">
        <v>60</v>
      </c>
      <c r="AS19">
        <v>0</v>
      </c>
      <c r="AT19">
        <v>20</v>
      </c>
      <c r="AU19">
        <v>0</v>
      </c>
      <c r="AV19">
        <v>0</v>
      </c>
      <c r="AW19">
        <v>40</v>
      </c>
      <c r="AX19">
        <v>10</v>
      </c>
      <c r="AY19">
        <v>0</v>
      </c>
    </row>
    <row r="20" spans="1:51">
      <c r="A20" t="s">
        <v>268</v>
      </c>
      <c r="G20" t="s">
        <v>62</v>
      </c>
      <c r="H20" s="115">
        <v>2.8199999999999994</v>
      </c>
      <c r="I20" s="88">
        <v>0.36</v>
      </c>
      <c r="J20" s="88">
        <v>2.85</v>
      </c>
      <c r="K20" s="88">
        <v>0</v>
      </c>
      <c r="L20" s="88">
        <v>7.67</v>
      </c>
      <c r="M20" s="116">
        <v>0</v>
      </c>
      <c r="N20" s="115">
        <v>51.25</v>
      </c>
      <c r="O20" s="88">
        <v>197.18</v>
      </c>
      <c r="P20" s="88">
        <v>0</v>
      </c>
      <c r="Q20" s="88">
        <v>0</v>
      </c>
      <c r="R20" s="88">
        <v>0</v>
      </c>
      <c r="S20" s="116">
        <v>0</v>
      </c>
      <c r="W20">
        <v>0.38</v>
      </c>
      <c r="X20">
        <v>0.36</v>
      </c>
      <c r="Y20">
        <v>0.26</v>
      </c>
      <c r="Z20">
        <v>0.35</v>
      </c>
      <c r="AA20">
        <v>0</v>
      </c>
      <c r="AB20">
        <v>0.34</v>
      </c>
      <c r="AC20">
        <v>0.62</v>
      </c>
      <c r="AD20">
        <v>17.18</v>
      </c>
      <c r="AE20">
        <v>0</v>
      </c>
      <c r="AF20">
        <v>0</v>
      </c>
      <c r="AG20">
        <v>0.59</v>
      </c>
      <c r="AH20">
        <v>50</v>
      </c>
      <c r="AI20">
        <v>0</v>
      </c>
      <c r="AJ20">
        <v>7.67</v>
      </c>
      <c r="AK20">
        <v>51.25</v>
      </c>
      <c r="AL20">
        <v>0.42</v>
      </c>
      <c r="AM20">
        <v>0</v>
      </c>
      <c r="AN20">
        <v>0.24</v>
      </c>
      <c r="AO20">
        <v>0</v>
      </c>
      <c r="AP20">
        <v>0</v>
      </c>
      <c r="AQ20">
        <v>2.4700000000000002</v>
      </c>
      <c r="AR20">
        <v>60</v>
      </c>
      <c r="AS20">
        <v>0</v>
      </c>
      <c r="AT20">
        <v>20</v>
      </c>
      <c r="AU20">
        <v>0</v>
      </c>
      <c r="AV20">
        <v>0</v>
      </c>
      <c r="AW20">
        <v>40</v>
      </c>
      <c r="AX20">
        <v>10</v>
      </c>
      <c r="AY20">
        <v>0</v>
      </c>
    </row>
    <row r="21" spans="1:51">
      <c r="A21" t="s">
        <v>254</v>
      </c>
      <c r="G21" t="s">
        <v>63</v>
      </c>
      <c r="H21" s="115">
        <v>2.8199999999999994</v>
      </c>
      <c r="I21" s="88">
        <v>0.36</v>
      </c>
      <c r="J21" s="88">
        <v>2.85</v>
      </c>
      <c r="K21" s="88">
        <v>0</v>
      </c>
      <c r="L21" s="88">
        <v>7.67</v>
      </c>
      <c r="M21" s="116">
        <v>0</v>
      </c>
      <c r="N21" s="115">
        <v>51.25</v>
      </c>
      <c r="O21" s="88">
        <v>197.18</v>
      </c>
      <c r="P21" s="88">
        <v>0</v>
      </c>
      <c r="Q21" s="88">
        <v>0</v>
      </c>
      <c r="R21" s="88">
        <v>0</v>
      </c>
      <c r="S21" s="116">
        <v>0</v>
      </c>
      <c r="W21">
        <v>0.38</v>
      </c>
      <c r="X21">
        <v>0.36</v>
      </c>
      <c r="Y21">
        <v>0.26</v>
      </c>
      <c r="Z21">
        <v>0.35</v>
      </c>
      <c r="AA21">
        <v>0</v>
      </c>
      <c r="AB21">
        <v>0.34</v>
      </c>
      <c r="AC21">
        <v>0.62</v>
      </c>
      <c r="AD21">
        <v>17.18</v>
      </c>
      <c r="AE21">
        <v>0</v>
      </c>
      <c r="AF21">
        <v>0</v>
      </c>
      <c r="AG21">
        <v>0.59</v>
      </c>
      <c r="AH21">
        <v>50</v>
      </c>
      <c r="AI21">
        <v>0</v>
      </c>
      <c r="AJ21">
        <v>7.67</v>
      </c>
      <c r="AK21">
        <v>51.25</v>
      </c>
      <c r="AL21">
        <v>0.42</v>
      </c>
      <c r="AM21">
        <v>0</v>
      </c>
      <c r="AN21">
        <v>0.24</v>
      </c>
      <c r="AO21">
        <v>0</v>
      </c>
      <c r="AP21">
        <v>0</v>
      </c>
      <c r="AQ21">
        <v>2.4700000000000002</v>
      </c>
      <c r="AR21">
        <v>60</v>
      </c>
      <c r="AS21">
        <v>0</v>
      </c>
      <c r="AT21">
        <v>20</v>
      </c>
      <c r="AU21">
        <v>0</v>
      </c>
      <c r="AV21">
        <v>0</v>
      </c>
      <c r="AW21">
        <v>40</v>
      </c>
      <c r="AX21">
        <v>10</v>
      </c>
      <c r="AY21">
        <v>0</v>
      </c>
    </row>
    <row r="22" spans="1:51">
      <c r="A22" t="s">
        <v>255</v>
      </c>
      <c r="G22" t="s">
        <v>64</v>
      </c>
      <c r="H22" s="115">
        <v>2.8199999999999994</v>
      </c>
      <c r="I22" s="88">
        <v>0.36</v>
      </c>
      <c r="J22" s="88">
        <v>2.85</v>
      </c>
      <c r="K22" s="88">
        <v>0</v>
      </c>
      <c r="L22" s="88">
        <v>7.67</v>
      </c>
      <c r="M22" s="116">
        <v>0</v>
      </c>
      <c r="N22" s="115">
        <v>51.25</v>
      </c>
      <c r="O22" s="88">
        <v>197.18</v>
      </c>
      <c r="P22" s="88">
        <v>0</v>
      </c>
      <c r="Q22" s="88">
        <v>0</v>
      </c>
      <c r="R22" s="88">
        <v>0</v>
      </c>
      <c r="S22" s="116">
        <v>0</v>
      </c>
      <c r="W22">
        <v>0.38</v>
      </c>
      <c r="X22">
        <v>0.36</v>
      </c>
      <c r="Y22">
        <v>0.26</v>
      </c>
      <c r="Z22">
        <v>0.35</v>
      </c>
      <c r="AA22">
        <v>0</v>
      </c>
      <c r="AB22">
        <v>0.34</v>
      </c>
      <c r="AC22">
        <v>0.62</v>
      </c>
      <c r="AD22">
        <v>17.18</v>
      </c>
      <c r="AE22">
        <v>0</v>
      </c>
      <c r="AF22">
        <v>0</v>
      </c>
      <c r="AG22">
        <v>0.59</v>
      </c>
      <c r="AH22">
        <v>50</v>
      </c>
      <c r="AI22">
        <v>0</v>
      </c>
      <c r="AJ22">
        <v>7.67</v>
      </c>
      <c r="AK22">
        <v>51.25</v>
      </c>
      <c r="AL22">
        <v>0.42</v>
      </c>
      <c r="AM22">
        <v>0</v>
      </c>
      <c r="AN22">
        <v>0.24</v>
      </c>
      <c r="AO22">
        <v>0</v>
      </c>
      <c r="AP22">
        <v>0</v>
      </c>
      <c r="AQ22">
        <v>2.4700000000000002</v>
      </c>
      <c r="AR22">
        <v>60</v>
      </c>
      <c r="AS22">
        <v>0</v>
      </c>
      <c r="AT22">
        <v>20</v>
      </c>
      <c r="AU22">
        <v>0</v>
      </c>
      <c r="AV22">
        <v>0</v>
      </c>
      <c r="AW22">
        <v>40</v>
      </c>
      <c r="AX22">
        <v>10</v>
      </c>
      <c r="AY22">
        <v>0</v>
      </c>
    </row>
    <row r="23" spans="1:51">
      <c r="A23" t="s">
        <v>256</v>
      </c>
      <c r="G23" t="s">
        <v>65</v>
      </c>
      <c r="H23" s="115">
        <v>2.8199999999999994</v>
      </c>
      <c r="I23" s="88">
        <v>0.36</v>
      </c>
      <c r="J23" s="88">
        <v>2.85</v>
      </c>
      <c r="K23" s="88">
        <v>0</v>
      </c>
      <c r="L23" s="88">
        <v>7.67</v>
      </c>
      <c r="M23" s="116">
        <v>0</v>
      </c>
      <c r="N23" s="115">
        <v>51.25</v>
      </c>
      <c r="O23" s="88">
        <v>197.18</v>
      </c>
      <c r="P23" s="88">
        <v>0</v>
      </c>
      <c r="Q23" s="88">
        <v>0</v>
      </c>
      <c r="R23" s="88">
        <v>0</v>
      </c>
      <c r="S23" s="116">
        <v>0</v>
      </c>
      <c r="W23">
        <v>0.38</v>
      </c>
      <c r="X23">
        <v>0.36</v>
      </c>
      <c r="Y23">
        <v>0.26</v>
      </c>
      <c r="Z23">
        <v>0.35</v>
      </c>
      <c r="AA23">
        <v>0</v>
      </c>
      <c r="AB23">
        <v>0.34</v>
      </c>
      <c r="AC23">
        <v>0.62</v>
      </c>
      <c r="AD23">
        <v>17.18</v>
      </c>
      <c r="AE23">
        <v>0</v>
      </c>
      <c r="AF23">
        <v>0</v>
      </c>
      <c r="AG23">
        <v>0.59</v>
      </c>
      <c r="AH23">
        <v>50</v>
      </c>
      <c r="AI23">
        <v>0</v>
      </c>
      <c r="AJ23">
        <v>7.67</v>
      </c>
      <c r="AK23">
        <v>51.25</v>
      </c>
      <c r="AL23">
        <v>0.42</v>
      </c>
      <c r="AM23">
        <v>0</v>
      </c>
      <c r="AN23">
        <v>0.24</v>
      </c>
      <c r="AO23">
        <v>0</v>
      </c>
      <c r="AP23">
        <v>0</v>
      </c>
      <c r="AQ23">
        <v>2.4700000000000002</v>
      </c>
      <c r="AR23">
        <v>60</v>
      </c>
      <c r="AS23">
        <v>0</v>
      </c>
      <c r="AT23">
        <v>20</v>
      </c>
      <c r="AU23">
        <v>0</v>
      </c>
      <c r="AV23">
        <v>0</v>
      </c>
      <c r="AW23">
        <v>40</v>
      </c>
      <c r="AX23">
        <v>10</v>
      </c>
      <c r="AY23">
        <v>0</v>
      </c>
    </row>
    <row r="24" spans="1:51">
      <c r="A24" t="s">
        <v>257</v>
      </c>
      <c r="G24" t="s">
        <v>66</v>
      </c>
      <c r="H24" s="115">
        <v>2.8199999999999994</v>
      </c>
      <c r="I24" s="88">
        <v>0.36</v>
      </c>
      <c r="J24" s="88">
        <v>2.85</v>
      </c>
      <c r="K24" s="88">
        <v>0</v>
      </c>
      <c r="L24" s="88">
        <v>7.67</v>
      </c>
      <c r="M24" s="116">
        <v>0</v>
      </c>
      <c r="N24" s="115">
        <v>51.25</v>
      </c>
      <c r="O24" s="88">
        <v>197.18</v>
      </c>
      <c r="P24" s="88">
        <v>0</v>
      </c>
      <c r="Q24" s="88">
        <v>0</v>
      </c>
      <c r="R24" s="88">
        <v>0</v>
      </c>
      <c r="S24" s="116">
        <v>0</v>
      </c>
      <c r="W24">
        <v>0.38</v>
      </c>
      <c r="X24">
        <v>0.36</v>
      </c>
      <c r="Y24">
        <v>0.26</v>
      </c>
      <c r="Z24">
        <v>0.35</v>
      </c>
      <c r="AA24">
        <v>0</v>
      </c>
      <c r="AB24">
        <v>0.34</v>
      </c>
      <c r="AC24">
        <v>0.62</v>
      </c>
      <c r="AD24">
        <v>17.18</v>
      </c>
      <c r="AE24">
        <v>0</v>
      </c>
      <c r="AF24">
        <v>0</v>
      </c>
      <c r="AG24">
        <v>0.59</v>
      </c>
      <c r="AH24">
        <v>50</v>
      </c>
      <c r="AI24">
        <v>0</v>
      </c>
      <c r="AJ24">
        <v>7.67</v>
      </c>
      <c r="AK24">
        <v>51.25</v>
      </c>
      <c r="AL24">
        <v>0.42</v>
      </c>
      <c r="AM24">
        <v>0</v>
      </c>
      <c r="AN24">
        <v>0.24</v>
      </c>
      <c r="AO24">
        <v>0</v>
      </c>
      <c r="AP24">
        <v>0</v>
      </c>
      <c r="AQ24">
        <v>2.4700000000000002</v>
      </c>
      <c r="AR24">
        <v>60</v>
      </c>
      <c r="AS24">
        <v>0</v>
      </c>
      <c r="AT24">
        <v>20</v>
      </c>
      <c r="AU24">
        <v>0</v>
      </c>
      <c r="AV24">
        <v>0</v>
      </c>
      <c r="AW24">
        <v>40</v>
      </c>
      <c r="AX24">
        <v>10</v>
      </c>
      <c r="AY24">
        <v>0</v>
      </c>
    </row>
    <row r="25" spans="1:51">
      <c r="A25" t="s">
        <v>258</v>
      </c>
      <c r="G25" t="s">
        <v>67</v>
      </c>
      <c r="H25" s="115">
        <v>2.8199999999999994</v>
      </c>
      <c r="I25" s="88">
        <v>0.36</v>
      </c>
      <c r="J25" s="88">
        <v>2.85</v>
      </c>
      <c r="K25" s="88">
        <v>0</v>
      </c>
      <c r="L25" s="88">
        <v>7.67</v>
      </c>
      <c r="M25" s="116">
        <v>0</v>
      </c>
      <c r="N25" s="115">
        <v>51.25</v>
      </c>
      <c r="O25" s="88">
        <v>197.18</v>
      </c>
      <c r="P25" s="88">
        <v>0</v>
      </c>
      <c r="Q25" s="88">
        <v>0</v>
      </c>
      <c r="R25" s="88">
        <v>0</v>
      </c>
      <c r="S25" s="116">
        <v>0</v>
      </c>
      <c r="W25">
        <v>0.38</v>
      </c>
      <c r="X25">
        <v>0.36</v>
      </c>
      <c r="Y25">
        <v>0.26</v>
      </c>
      <c r="Z25">
        <v>0.35</v>
      </c>
      <c r="AA25">
        <v>0</v>
      </c>
      <c r="AB25">
        <v>0.34</v>
      </c>
      <c r="AC25">
        <v>0.62</v>
      </c>
      <c r="AD25">
        <v>17.18</v>
      </c>
      <c r="AE25">
        <v>0</v>
      </c>
      <c r="AF25">
        <v>0</v>
      </c>
      <c r="AG25">
        <v>0.59</v>
      </c>
      <c r="AH25">
        <v>50</v>
      </c>
      <c r="AI25">
        <v>0</v>
      </c>
      <c r="AJ25">
        <v>7.67</v>
      </c>
      <c r="AK25">
        <v>51.25</v>
      </c>
      <c r="AL25">
        <v>0.42</v>
      </c>
      <c r="AM25">
        <v>0</v>
      </c>
      <c r="AN25">
        <v>0.24</v>
      </c>
      <c r="AO25">
        <v>0</v>
      </c>
      <c r="AP25">
        <v>0</v>
      </c>
      <c r="AQ25">
        <v>2.4700000000000002</v>
      </c>
      <c r="AR25">
        <v>60</v>
      </c>
      <c r="AS25">
        <v>0</v>
      </c>
      <c r="AT25">
        <v>20</v>
      </c>
      <c r="AU25">
        <v>0</v>
      </c>
      <c r="AV25">
        <v>0</v>
      </c>
      <c r="AW25">
        <v>40</v>
      </c>
      <c r="AX25">
        <v>10</v>
      </c>
      <c r="AY25">
        <v>0</v>
      </c>
    </row>
    <row r="26" spans="1:51">
      <c r="A26" t="s">
        <v>259</v>
      </c>
      <c r="G26" t="s">
        <v>68</v>
      </c>
      <c r="H26" s="115">
        <v>2.8199999999999994</v>
      </c>
      <c r="I26" s="88">
        <v>0.36</v>
      </c>
      <c r="J26" s="88">
        <v>2.85</v>
      </c>
      <c r="K26" s="88">
        <v>0</v>
      </c>
      <c r="L26" s="88">
        <v>7.67</v>
      </c>
      <c r="M26" s="116">
        <v>0</v>
      </c>
      <c r="N26" s="115">
        <v>51.25</v>
      </c>
      <c r="O26" s="88">
        <v>197.18</v>
      </c>
      <c r="P26" s="88">
        <v>0</v>
      </c>
      <c r="Q26" s="88">
        <v>0</v>
      </c>
      <c r="R26" s="88">
        <v>0</v>
      </c>
      <c r="S26" s="116">
        <v>0</v>
      </c>
      <c r="W26">
        <v>0.38</v>
      </c>
      <c r="X26">
        <v>0.36</v>
      </c>
      <c r="Y26">
        <v>0.26</v>
      </c>
      <c r="Z26">
        <v>0.35</v>
      </c>
      <c r="AA26">
        <v>0</v>
      </c>
      <c r="AB26">
        <v>0.34</v>
      </c>
      <c r="AC26">
        <v>0.62</v>
      </c>
      <c r="AD26">
        <v>17.18</v>
      </c>
      <c r="AE26">
        <v>0</v>
      </c>
      <c r="AF26">
        <v>0</v>
      </c>
      <c r="AG26">
        <v>0.59</v>
      </c>
      <c r="AH26">
        <v>50</v>
      </c>
      <c r="AI26">
        <v>0</v>
      </c>
      <c r="AJ26">
        <v>7.67</v>
      </c>
      <c r="AK26">
        <v>51.25</v>
      </c>
      <c r="AL26">
        <v>0.42</v>
      </c>
      <c r="AM26">
        <v>0</v>
      </c>
      <c r="AN26">
        <v>0.24</v>
      </c>
      <c r="AO26">
        <v>0</v>
      </c>
      <c r="AP26">
        <v>0</v>
      </c>
      <c r="AQ26">
        <v>2.4700000000000002</v>
      </c>
      <c r="AR26">
        <v>60</v>
      </c>
      <c r="AS26">
        <v>0</v>
      </c>
      <c r="AT26">
        <v>20</v>
      </c>
      <c r="AU26">
        <v>0</v>
      </c>
      <c r="AV26">
        <v>0</v>
      </c>
      <c r="AW26">
        <v>40</v>
      </c>
      <c r="AX26">
        <v>10</v>
      </c>
      <c r="AY26">
        <v>0</v>
      </c>
    </row>
    <row r="27" spans="1:51">
      <c r="A27" t="s">
        <v>260</v>
      </c>
      <c r="G27" t="s">
        <v>69</v>
      </c>
      <c r="H27" s="115">
        <v>2.8199999999999994</v>
      </c>
      <c r="I27" s="88">
        <v>0.36</v>
      </c>
      <c r="J27" s="88">
        <v>2.85</v>
      </c>
      <c r="K27" s="88">
        <v>0</v>
      </c>
      <c r="L27" s="88">
        <v>7.67</v>
      </c>
      <c r="M27" s="116">
        <v>0</v>
      </c>
      <c r="N27" s="115">
        <v>273.27</v>
      </c>
      <c r="O27" s="88">
        <v>276.47000000000003</v>
      </c>
      <c r="P27" s="88">
        <v>0</v>
      </c>
      <c r="Q27" s="88">
        <v>0</v>
      </c>
      <c r="R27" s="88">
        <v>0</v>
      </c>
      <c r="S27" s="116">
        <v>0</v>
      </c>
      <c r="W27">
        <v>0.38</v>
      </c>
      <c r="X27">
        <v>0.36</v>
      </c>
      <c r="Y27">
        <v>0.26</v>
      </c>
      <c r="Z27">
        <v>0.35</v>
      </c>
      <c r="AA27">
        <v>0</v>
      </c>
      <c r="AB27">
        <v>0.34</v>
      </c>
      <c r="AC27">
        <v>0.62</v>
      </c>
      <c r="AD27">
        <v>17.18</v>
      </c>
      <c r="AE27">
        <v>0</v>
      </c>
      <c r="AF27">
        <v>0</v>
      </c>
      <c r="AG27">
        <v>0.59</v>
      </c>
      <c r="AH27">
        <v>50</v>
      </c>
      <c r="AI27">
        <v>0</v>
      </c>
      <c r="AJ27">
        <v>7.67</v>
      </c>
      <c r="AK27">
        <v>51.25</v>
      </c>
      <c r="AL27">
        <v>0.42</v>
      </c>
      <c r="AM27">
        <v>222.02</v>
      </c>
      <c r="AN27">
        <v>0.24</v>
      </c>
      <c r="AO27">
        <v>79.290000000000006</v>
      </c>
      <c r="AP27">
        <v>0</v>
      </c>
      <c r="AQ27">
        <v>2.4700000000000002</v>
      </c>
      <c r="AR27">
        <v>60</v>
      </c>
      <c r="AS27">
        <v>0</v>
      </c>
      <c r="AT27">
        <v>20</v>
      </c>
      <c r="AU27">
        <v>0</v>
      </c>
      <c r="AV27">
        <v>0</v>
      </c>
      <c r="AW27">
        <v>40</v>
      </c>
      <c r="AX27">
        <v>10</v>
      </c>
      <c r="AY27">
        <v>0</v>
      </c>
    </row>
    <row r="28" spans="1:51">
      <c r="A28" t="s">
        <v>261</v>
      </c>
      <c r="G28" t="s">
        <v>70</v>
      </c>
      <c r="H28" s="115">
        <v>2.8199999999999994</v>
      </c>
      <c r="I28" s="88">
        <v>0.36</v>
      </c>
      <c r="J28" s="88">
        <v>2.85</v>
      </c>
      <c r="K28" s="88">
        <v>0</v>
      </c>
      <c r="L28" s="88">
        <v>7.67</v>
      </c>
      <c r="M28" s="116">
        <v>0</v>
      </c>
      <c r="N28" s="115">
        <v>273.27</v>
      </c>
      <c r="O28" s="88">
        <v>276.47000000000003</v>
      </c>
      <c r="P28" s="88">
        <v>0</v>
      </c>
      <c r="Q28" s="88">
        <v>0</v>
      </c>
      <c r="R28" s="88">
        <v>0</v>
      </c>
      <c r="S28" s="116">
        <v>0</v>
      </c>
      <c r="W28">
        <v>0.38</v>
      </c>
      <c r="X28">
        <v>0.36</v>
      </c>
      <c r="Y28">
        <v>0.26</v>
      </c>
      <c r="Z28">
        <v>0.35</v>
      </c>
      <c r="AA28">
        <v>0</v>
      </c>
      <c r="AB28">
        <v>0.34</v>
      </c>
      <c r="AC28">
        <v>0.62</v>
      </c>
      <c r="AD28">
        <v>17.18</v>
      </c>
      <c r="AE28">
        <v>0</v>
      </c>
      <c r="AF28">
        <v>0</v>
      </c>
      <c r="AG28">
        <v>0.59</v>
      </c>
      <c r="AH28">
        <v>50</v>
      </c>
      <c r="AI28">
        <v>0</v>
      </c>
      <c r="AJ28">
        <v>7.67</v>
      </c>
      <c r="AK28">
        <v>51.25</v>
      </c>
      <c r="AL28">
        <v>0.42</v>
      </c>
      <c r="AM28">
        <v>222.02</v>
      </c>
      <c r="AN28">
        <v>0.24</v>
      </c>
      <c r="AO28">
        <v>79.290000000000006</v>
      </c>
      <c r="AP28">
        <v>0</v>
      </c>
      <c r="AQ28">
        <v>2.4700000000000002</v>
      </c>
      <c r="AR28">
        <v>60</v>
      </c>
      <c r="AS28">
        <v>0</v>
      </c>
      <c r="AT28">
        <v>20</v>
      </c>
      <c r="AU28">
        <v>0</v>
      </c>
      <c r="AV28">
        <v>0</v>
      </c>
      <c r="AW28">
        <v>40</v>
      </c>
      <c r="AX28">
        <v>10</v>
      </c>
      <c r="AY28">
        <v>0</v>
      </c>
    </row>
    <row r="29" spans="1:51">
      <c r="A29" t="s">
        <v>269</v>
      </c>
      <c r="G29" t="s">
        <v>71</v>
      </c>
      <c r="H29" s="115">
        <v>2.8199999999999994</v>
      </c>
      <c r="I29" s="88">
        <v>0.36</v>
      </c>
      <c r="J29" s="88">
        <v>2.85</v>
      </c>
      <c r="K29" s="88">
        <v>0</v>
      </c>
      <c r="L29" s="88">
        <v>7.67</v>
      </c>
      <c r="M29" s="116">
        <v>0</v>
      </c>
      <c r="N29" s="115">
        <v>273.27</v>
      </c>
      <c r="O29" s="88">
        <v>276.47000000000003</v>
      </c>
      <c r="P29" s="88">
        <v>0</v>
      </c>
      <c r="Q29" s="88">
        <v>0</v>
      </c>
      <c r="R29" s="88">
        <v>0</v>
      </c>
      <c r="S29" s="116">
        <v>0</v>
      </c>
      <c r="W29">
        <v>0.38</v>
      </c>
      <c r="X29">
        <v>0.36</v>
      </c>
      <c r="Y29">
        <v>0.26</v>
      </c>
      <c r="Z29">
        <v>0.35</v>
      </c>
      <c r="AA29">
        <v>0</v>
      </c>
      <c r="AB29">
        <v>0.34</v>
      </c>
      <c r="AC29">
        <v>0.62</v>
      </c>
      <c r="AD29">
        <v>17.18</v>
      </c>
      <c r="AE29">
        <v>0</v>
      </c>
      <c r="AF29">
        <v>0</v>
      </c>
      <c r="AG29">
        <v>0.59</v>
      </c>
      <c r="AH29">
        <v>50</v>
      </c>
      <c r="AI29">
        <v>0</v>
      </c>
      <c r="AJ29">
        <v>7.67</v>
      </c>
      <c r="AK29">
        <v>51.25</v>
      </c>
      <c r="AL29">
        <v>0.42</v>
      </c>
      <c r="AM29">
        <v>222.02</v>
      </c>
      <c r="AN29">
        <v>0.24</v>
      </c>
      <c r="AO29">
        <v>79.290000000000006</v>
      </c>
      <c r="AP29">
        <v>0</v>
      </c>
      <c r="AQ29">
        <v>2.4700000000000002</v>
      </c>
      <c r="AR29">
        <v>60</v>
      </c>
      <c r="AS29">
        <v>0</v>
      </c>
      <c r="AT29">
        <v>20</v>
      </c>
      <c r="AU29">
        <v>0</v>
      </c>
      <c r="AV29">
        <v>0</v>
      </c>
      <c r="AW29">
        <v>40</v>
      </c>
      <c r="AX29">
        <v>10</v>
      </c>
      <c r="AY29">
        <v>0</v>
      </c>
    </row>
    <row r="30" spans="1:51">
      <c r="A30" t="s">
        <v>270</v>
      </c>
      <c r="G30" t="s">
        <v>72</v>
      </c>
      <c r="H30" s="115">
        <v>308.49</v>
      </c>
      <c r="I30" s="88">
        <v>0.36</v>
      </c>
      <c r="J30" s="88">
        <v>2.85</v>
      </c>
      <c r="K30" s="88">
        <v>0</v>
      </c>
      <c r="L30" s="88">
        <v>7.67</v>
      </c>
      <c r="M30" s="116">
        <v>0</v>
      </c>
      <c r="N30" s="115">
        <v>273.27</v>
      </c>
      <c r="O30" s="88">
        <v>276.47000000000003</v>
      </c>
      <c r="P30" s="88">
        <v>0</v>
      </c>
      <c r="Q30" s="88">
        <v>0</v>
      </c>
      <c r="R30" s="88">
        <v>0</v>
      </c>
      <c r="S30" s="116">
        <v>0</v>
      </c>
      <c r="W30">
        <v>0.38</v>
      </c>
      <c r="X30">
        <v>0.36</v>
      </c>
      <c r="Y30">
        <v>0.26</v>
      </c>
      <c r="Z30">
        <v>0.35</v>
      </c>
      <c r="AA30">
        <v>0</v>
      </c>
      <c r="AB30">
        <v>0.34</v>
      </c>
      <c r="AC30">
        <v>0.62</v>
      </c>
      <c r="AD30">
        <v>17.18</v>
      </c>
      <c r="AE30">
        <v>0</v>
      </c>
      <c r="AF30">
        <v>0</v>
      </c>
      <c r="AG30">
        <v>0.59</v>
      </c>
      <c r="AH30">
        <v>50</v>
      </c>
      <c r="AI30">
        <v>0</v>
      </c>
      <c r="AJ30">
        <v>7.67</v>
      </c>
      <c r="AK30">
        <v>51.25</v>
      </c>
      <c r="AL30">
        <v>0.42</v>
      </c>
      <c r="AM30">
        <v>222.02</v>
      </c>
      <c r="AN30">
        <v>0.24</v>
      </c>
      <c r="AO30">
        <v>79.290000000000006</v>
      </c>
      <c r="AP30">
        <v>305.67</v>
      </c>
      <c r="AQ30">
        <v>2.4700000000000002</v>
      </c>
      <c r="AR30">
        <v>60</v>
      </c>
      <c r="AS30">
        <v>0</v>
      </c>
      <c r="AT30">
        <v>20</v>
      </c>
      <c r="AU30">
        <v>0</v>
      </c>
      <c r="AV30">
        <v>0</v>
      </c>
      <c r="AW30">
        <v>40</v>
      </c>
      <c r="AX30">
        <v>10</v>
      </c>
      <c r="AY30">
        <v>0</v>
      </c>
    </row>
    <row r="31" spans="1:51">
      <c r="A31" t="s">
        <v>280</v>
      </c>
      <c r="G31" t="s">
        <v>73</v>
      </c>
      <c r="H31" s="115">
        <v>282.61</v>
      </c>
      <c r="I31" s="88">
        <v>0.36</v>
      </c>
      <c r="J31" s="88">
        <v>2.76</v>
      </c>
      <c r="K31" s="88">
        <v>0</v>
      </c>
      <c r="L31" s="88">
        <v>7.67</v>
      </c>
      <c r="M31" s="116">
        <v>0</v>
      </c>
      <c r="N31" s="115">
        <v>273.27</v>
      </c>
      <c r="O31" s="88">
        <v>276.47000000000003</v>
      </c>
      <c r="P31" s="88">
        <v>0</v>
      </c>
      <c r="Q31" s="88">
        <v>0</v>
      </c>
      <c r="R31" s="88">
        <v>0</v>
      </c>
      <c r="S31" s="116">
        <v>0</v>
      </c>
      <c r="W31">
        <v>0.38</v>
      </c>
      <c r="X31">
        <v>0.36</v>
      </c>
      <c r="Y31">
        <v>0.26</v>
      </c>
      <c r="Z31">
        <v>0.35</v>
      </c>
      <c r="AA31">
        <v>0</v>
      </c>
      <c r="AB31">
        <v>0.34</v>
      </c>
      <c r="AC31">
        <v>0.62</v>
      </c>
      <c r="AD31">
        <v>17.18</v>
      </c>
      <c r="AE31">
        <v>0</v>
      </c>
      <c r="AF31">
        <v>0</v>
      </c>
      <c r="AG31">
        <v>0.59</v>
      </c>
      <c r="AH31">
        <v>50</v>
      </c>
      <c r="AI31">
        <v>0</v>
      </c>
      <c r="AJ31">
        <v>7.67</v>
      </c>
      <c r="AK31">
        <v>51.25</v>
      </c>
      <c r="AL31">
        <v>0.42</v>
      </c>
      <c r="AM31">
        <v>222.02</v>
      </c>
      <c r="AN31">
        <v>0.24</v>
      </c>
      <c r="AO31">
        <v>79.290000000000006</v>
      </c>
      <c r="AP31">
        <v>279.79000000000002</v>
      </c>
      <c r="AQ31">
        <v>2.38</v>
      </c>
      <c r="AR31">
        <v>60</v>
      </c>
      <c r="AS31">
        <v>0</v>
      </c>
      <c r="AT31">
        <v>20</v>
      </c>
      <c r="AU31">
        <v>0</v>
      </c>
      <c r="AV31">
        <v>0</v>
      </c>
      <c r="AW31">
        <v>40</v>
      </c>
      <c r="AX31">
        <v>10</v>
      </c>
      <c r="AY31">
        <v>0</v>
      </c>
    </row>
    <row r="32" spans="1:51">
      <c r="A32" t="s">
        <v>281</v>
      </c>
      <c r="G32" t="s">
        <v>74</v>
      </c>
      <c r="H32" s="115">
        <v>297.42999999999995</v>
      </c>
      <c r="I32" s="88">
        <v>20.12</v>
      </c>
      <c r="J32" s="88">
        <v>2.76</v>
      </c>
      <c r="K32" s="88">
        <v>0</v>
      </c>
      <c r="L32" s="88">
        <v>7.86</v>
      </c>
      <c r="M32" s="116">
        <v>0</v>
      </c>
      <c r="N32" s="115">
        <v>273.27</v>
      </c>
      <c r="O32" s="88">
        <v>276.47000000000003</v>
      </c>
      <c r="P32" s="88">
        <v>0</v>
      </c>
      <c r="Q32" s="88">
        <v>0</v>
      </c>
      <c r="R32" s="88">
        <v>0</v>
      </c>
      <c r="S32" s="116">
        <v>0</v>
      </c>
      <c r="W32">
        <v>0.38</v>
      </c>
      <c r="X32">
        <v>0.36</v>
      </c>
      <c r="Y32">
        <v>0.26</v>
      </c>
      <c r="Z32">
        <v>0.35</v>
      </c>
      <c r="AA32">
        <v>55.58</v>
      </c>
      <c r="AB32">
        <v>0.34</v>
      </c>
      <c r="AC32">
        <v>0.62</v>
      </c>
      <c r="AD32">
        <v>17.18</v>
      </c>
      <c r="AE32">
        <v>19.16</v>
      </c>
      <c r="AF32">
        <v>114.98</v>
      </c>
      <c r="AG32">
        <v>0.59</v>
      </c>
      <c r="AH32">
        <v>50</v>
      </c>
      <c r="AI32">
        <v>0</v>
      </c>
      <c r="AJ32">
        <v>7.67</v>
      </c>
      <c r="AK32">
        <v>51.25</v>
      </c>
      <c r="AL32">
        <v>0.42</v>
      </c>
      <c r="AM32">
        <v>222.02</v>
      </c>
      <c r="AN32">
        <v>0.24</v>
      </c>
      <c r="AO32">
        <v>79.290000000000006</v>
      </c>
      <c r="AP32">
        <v>122.65</v>
      </c>
      <c r="AQ32">
        <v>2.38</v>
      </c>
      <c r="AR32">
        <v>60</v>
      </c>
      <c r="AS32">
        <v>0</v>
      </c>
      <c r="AT32">
        <v>20</v>
      </c>
      <c r="AU32">
        <v>0.19</v>
      </c>
      <c r="AV32">
        <v>0.6</v>
      </c>
      <c r="AW32">
        <v>40</v>
      </c>
      <c r="AX32">
        <v>10</v>
      </c>
      <c r="AY32">
        <v>1.4</v>
      </c>
    </row>
    <row r="33" spans="1:51">
      <c r="A33" t="s">
        <v>282</v>
      </c>
      <c r="G33" t="s">
        <v>75</v>
      </c>
      <c r="H33" s="115">
        <v>345.78000000000003</v>
      </c>
      <c r="I33" s="88">
        <v>28.389999999999997</v>
      </c>
      <c r="J33" s="88">
        <v>2.76</v>
      </c>
      <c r="K33" s="88">
        <v>0</v>
      </c>
      <c r="L33" s="88">
        <v>8.1</v>
      </c>
      <c r="M33" s="116">
        <v>0</v>
      </c>
      <c r="N33" s="115">
        <v>273.27</v>
      </c>
      <c r="O33" s="88">
        <v>276.47000000000003</v>
      </c>
      <c r="P33" s="88">
        <v>0</v>
      </c>
      <c r="Q33" s="88">
        <v>0</v>
      </c>
      <c r="R33" s="88">
        <v>0</v>
      </c>
      <c r="S33" s="116">
        <v>0</v>
      </c>
      <c r="W33">
        <v>0.38</v>
      </c>
      <c r="X33">
        <v>0.36</v>
      </c>
      <c r="Y33">
        <v>0.26</v>
      </c>
      <c r="Z33">
        <v>0.35</v>
      </c>
      <c r="AA33">
        <v>55.58</v>
      </c>
      <c r="AB33">
        <v>0.34</v>
      </c>
      <c r="AC33">
        <v>0.62</v>
      </c>
      <c r="AD33">
        <v>17.18</v>
      </c>
      <c r="AE33">
        <v>26.83</v>
      </c>
      <c r="AF33">
        <v>114.98</v>
      </c>
      <c r="AG33">
        <v>0.59</v>
      </c>
      <c r="AH33">
        <v>50</v>
      </c>
      <c r="AI33">
        <v>0</v>
      </c>
      <c r="AJ33">
        <v>7.67</v>
      </c>
      <c r="AK33">
        <v>51.25</v>
      </c>
      <c r="AL33">
        <v>0.42</v>
      </c>
      <c r="AM33">
        <v>222.02</v>
      </c>
      <c r="AN33">
        <v>0.24</v>
      </c>
      <c r="AO33">
        <v>79.290000000000006</v>
      </c>
      <c r="AP33">
        <v>169.6</v>
      </c>
      <c r="AQ33">
        <v>2.38</v>
      </c>
      <c r="AR33">
        <v>60</v>
      </c>
      <c r="AS33">
        <v>0</v>
      </c>
      <c r="AT33">
        <v>20</v>
      </c>
      <c r="AU33">
        <v>0.43</v>
      </c>
      <c r="AV33">
        <v>1.2</v>
      </c>
      <c r="AW33">
        <v>40</v>
      </c>
      <c r="AX33">
        <v>10</v>
      </c>
      <c r="AY33">
        <v>2.8</v>
      </c>
    </row>
    <row r="34" spans="1:51">
      <c r="A34" t="s">
        <v>283</v>
      </c>
      <c r="G34" t="s">
        <v>76</v>
      </c>
      <c r="H34" s="115">
        <v>372.02</v>
      </c>
      <c r="I34" s="88">
        <v>19.649999999999999</v>
      </c>
      <c r="J34" s="88">
        <v>2.76</v>
      </c>
      <c r="K34" s="88">
        <v>0</v>
      </c>
      <c r="L34" s="88">
        <v>8.4700000000000006</v>
      </c>
      <c r="M34" s="116">
        <v>0</v>
      </c>
      <c r="N34" s="115">
        <v>273.27</v>
      </c>
      <c r="O34" s="88">
        <v>276.47000000000003</v>
      </c>
      <c r="P34" s="88">
        <v>0</v>
      </c>
      <c r="Q34" s="88">
        <v>0</v>
      </c>
      <c r="R34" s="88">
        <v>0</v>
      </c>
      <c r="S34" s="116">
        <v>0</v>
      </c>
      <c r="W34">
        <v>0.38</v>
      </c>
      <c r="X34">
        <v>0.36</v>
      </c>
      <c r="Y34">
        <v>0.26</v>
      </c>
      <c r="Z34">
        <v>0.35</v>
      </c>
      <c r="AA34">
        <v>55.58</v>
      </c>
      <c r="AB34">
        <v>0.34</v>
      </c>
      <c r="AC34">
        <v>0.62</v>
      </c>
      <c r="AD34">
        <v>17.18</v>
      </c>
      <c r="AE34">
        <v>16.29</v>
      </c>
      <c r="AF34">
        <v>114.98</v>
      </c>
      <c r="AG34">
        <v>0.59</v>
      </c>
      <c r="AH34">
        <v>50</v>
      </c>
      <c r="AI34">
        <v>11.5</v>
      </c>
      <c r="AJ34">
        <v>7.67</v>
      </c>
      <c r="AK34">
        <v>51.25</v>
      </c>
      <c r="AL34">
        <v>0.42</v>
      </c>
      <c r="AM34">
        <v>222.02</v>
      </c>
      <c r="AN34">
        <v>0.24</v>
      </c>
      <c r="AO34">
        <v>79.290000000000006</v>
      </c>
      <c r="AP34">
        <v>180.14</v>
      </c>
      <c r="AQ34">
        <v>2.38</v>
      </c>
      <c r="AR34">
        <v>60</v>
      </c>
      <c r="AS34">
        <v>0</v>
      </c>
      <c r="AT34">
        <v>20</v>
      </c>
      <c r="AU34">
        <v>0.8</v>
      </c>
      <c r="AV34">
        <v>3</v>
      </c>
      <c r="AW34">
        <v>40</v>
      </c>
      <c r="AX34">
        <v>10</v>
      </c>
      <c r="AY34">
        <v>7</v>
      </c>
    </row>
    <row r="35" spans="1:51">
      <c r="A35" t="s">
        <v>298</v>
      </c>
      <c r="G35" t="s">
        <v>77</v>
      </c>
      <c r="H35" s="115">
        <v>405.33</v>
      </c>
      <c r="I35" s="88">
        <v>37.620000000000005</v>
      </c>
      <c r="J35" s="88">
        <v>2.6999999999999997</v>
      </c>
      <c r="K35" s="88">
        <v>0</v>
      </c>
      <c r="L35" s="88">
        <v>8.8000000000000007</v>
      </c>
      <c r="M35" s="116">
        <v>0</v>
      </c>
      <c r="N35" s="115">
        <v>273.27</v>
      </c>
      <c r="O35" s="88">
        <v>276.47000000000003</v>
      </c>
      <c r="P35" s="88">
        <v>0</v>
      </c>
      <c r="Q35" s="88">
        <v>0</v>
      </c>
      <c r="R35" s="88">
        <v>0</v>
      </c>
      <c r="S35" s="116">
        <v>0</v>
      </c>
      <c r="W35">
        <v>0.32</v>
      </c>
      <c r="X35">
        <v>0.42</v>
      </c>
      <c r="Y35">
        <v>0.25</v>
      </c>
      <c r="Z35">
        <v>0.3</v>
      </c>
      <c r="AA35">
        <v>74.739999999999995</v>
      </c>
      <c r="AB35">
        <v>0.33</v>
      </c>
      <c r="AC35">
        <v>0.57999999999999996</v>
      </c>
      <c r="AD35">
        <v>17.18</v>
      </c>
      <c r="AE35">
        <v>29.7</v>
      </c>
      <c r="AF35">
        <v>114.98</v>
      </c>
      <c r="AG35">
        <v>0.56000000000000005</v>
      </c>
      <c r="AH35">
        <v>50</v>
      </c>
      <c r="AI35">
        <v>28.75</v>
      </c>
      <c r="AJ35">
        <v>7.67</v>
      </c>
      <c r="AK35">
        <v>51.25</v>
      </c>
      <c r="AL35">
        <v>0.39</v>
      </c>
      <c r="AM35">
        <v>222.02</v>
      </c>
      <c r="AN35">
        <v>0.22</v>
      </c>
      <c r="AO35">
        <v>79.290000000000006</v>
      </c>
      <c r="AP35">
        <v>166.73</v>
      </c>
      <c r="AQ35">
        <v>2.38</v>
      </c>
      <c r="AR35">
        <v>60</v>
      </c>
      <c r="AS35">
        <v>0</v>
      </c>
      <c r="AT35">
        <v>20</v>
      </c>
      <c r="AU35">
        <v>1.1299999999999999</v>
      </c>
      <c r="AV35">
        <v>7.5</v>
      </c>
      <c r="AW35">
        <v>40</v>
      </c>
      <c r="AX35">
        <v>10</v>
      </c>
      <c r="AY35">
        <v>17.5</v>
      </c>
    </row>
    <row r="36" spans="1:51">
      <c r="A36" t="s">
        <v>331</v>
      </c>
      <c r="G36" t="s">
        <v>78</v>
      </c>
      <c r="H36" s="115">
        <v>431.82</v>
      </c>
      <c r="I36" s="88">
        <v>16.13</v>
      </c>
      <c r="J36" s="88">
        <v>2.6999999999999997</v>
      </c>
      <c r="K36" s="88">
        <v>0</v>
      </c>
      <c r="L36" s="88">
        <v>9.2899999999999991</v>
      </c>
      <c r="M36" s="116">
        <v>0</v>
      </c>
      <c r="N36" s="115">
        <v>273.27</v>
      </c>
      <c r="O36" s="88">
        <v>276.47000000000003</v>
      </c>
      <c r="P36" s="88">
        <v>0</v>
      </c>
      <c r="Q36" s="88">
        <v>0</v>
      </c>
      <c r="R36" s="88">
        <v>0</v>
      </c>
      <c r="S36" s="116">
        <v>0</v>
      </c>
      <c r="W36">
        <v>0.32</v>
      </c>
      <c r="X36">
        <v>0.42</v>
      </c>
      <c r="Y36">
        <v>0.25</v>
      </c>
      <c r="Z36">
        <v>0.3</v>
      </c>
      <c r="AA36">
        <v>74.739999999999995</v>
      </c>
      <c r="AB36">
        <v>0.33</v>
      </c>
      <c r="AC36">
        <v>0.57999999999999996</v>
      </c>
      <c r="AD36">
        <v>17.18</v>
      </c>
      <c r="AE36">
        <v>6.71</v>
      </c>
      <c r="AF36">
        <v>114.98</v>
      </c>
      <c r="AG36">
        <v>0.56000000000000005</v>
      </c>
      <c r="AH36">
        <v>50</v>
      </c>
      <c r="AI36">
        <v>28.75</v>
      </c>
      <c r="AJ36">
        <v>7.67</v>
      </c>
      <c r="AK36">
        <v>51.25</v>
      </c>
      <c r="AL36">
        <v>0.39</v>
      </c>
      <c r="AM36">
        <v>222.02</v>
      </c>
      <c r="AN36">
        <v>0.22</v>
      </c>
      <c r="AO36">
        <v>79.290000000000006</v>
      </c>
      <c r="AP36">
        <v>189.72</v>
      </c>
      <c r="AQ36">
        <v>2.38</v>
      </c>
      <c r="AR36">
        <v>60</v>
      </c>
      <c r="AS36">
        <v>0</v>
      </c>
      <c r="AT36">
        <v>20</v>
      </c>
      <c r="AU36">
        <v>1.62</v>
      </c>
      <c r="AV36">
        <v>9</v>
      </c>
      <c r="AW36">
        <v>40</v>
      </c>
      <c r="AX36">
        <v>10</v>
      </c>
      <c r="AY36">
        <v>21</v>
      </c>
    </row>
    <row r="37" spans="1:51">
      <c r="A37" t="s">
        <v>332</v>
      </c>
      <c r="G37" t="s">
        <v>79</v>
      </c>
      <c r="H37" s="115">
        <v>504.27</v>
      </c>
      <c r="I37" s="88">
        <v>53.75</v>
      </c>
      <c r="J37" s="88">
        <v>2.6999999999999997</v>
      </c>
      <c r="K37" s="88">
        <v>0</v>
      </c>
      <c r="L37" s="88">
        <v>9.59</v>
      </c>
      <c r="M37" s="116">
        <v>0</v>
      </c>
      <c r="N37" s="115">
        <v>273.27</v>
      </c>
      <c r="O37" s="88">
        <v>276.47000000000003</v>
      </c>
      <c r="P37" s="88">
        <v>0</v>
      </c>
      <c r="Q37" s="88">
        <v>0</v>
      </c>
      <c r="R37" s="88">
        <v>0</v>
      </c>
      <c r="S37" s="116">
        <v>0</v>
      </c>
      <c r="W37">
        <v>0.32</v>
      </c>
      <c r="X37">
        <v>0.42</v>
      </c>
      <c r="Y37">
        <v>0.25</v>
      </c>
      <c r="Z37">
        <v>0.3</v>
      </c>
      <c r="AA37">
        <v>74.739999999999995</v>
      </c>
      <c r="AB37">
        <v>0.33</v>
      </c>
      <c r="AC37">
        <v>0.57999999999999996</v>
      </c>
      <c r="AD37">
        <v>17.18</v>
      </c>
      <c r="AE37">
        <v>38.33</v>
      </c>
      <c r="AF37">
        <v>114.98</v>
      </c>
      <c r="AG37">
        <v>0.56000000000000005</v>
      </c>
      <c r="AH37">
        <v>50</v>
      </c>
      <c r="AI37">
        <v>28.75</v>
      </c>
      <c r="AJ37">
        <v>7.67</v>
      </c>
      <c r="AK37">
        <v>51.25</v>
      </c>
      <c r="AL37">
        <v>0.39</v>
      </c>
      <c r="AM37">
        <v>222.02</v>
      </c>
      <c r="AN37">
        <v>0.22</v>
      </c>
      <c r="AO37">
        <v>79.290000000000006</v>
      </c>
      <c r="AP37">
        <v>248.17</v>
      </c>
      <c r="AQ37">
        <v>2.38</v>
      </c>
      <c r="AR37">
        <v>60</v>
      </c>
      <c r="AS37">
        <v>0</v>
      </c>
      <c r="AT37">
        <v>20</v>
      </c>
      <c r="AU37">
        <v>1.92</v>
      </c>
      <c r="AV37">
        <v>15</v>
      </c>
      <c r="AW37">
        <v>40</v>
      </c>
      <c r="AX37">
        <v>10</v>
      </c>
      <c r="AY37">
        <v>35</v>
      </c>
    </row>
    <row r="38" spans="1:51">
      <c r="A38" t="s">
        <v>333</v>
      </c>
      <c r="G38" t="s">
        <v>80</v>
      </c>
      <c r="H38" s="115">
        <v>509.36</v>
      </c>
      <c r="I38" s="88">
        <v>61.54</v>
      </c>
      <c r="J38" s="88">
        <v>2.6999999999999997</v>
      </c>
      <c r="K38" s="88">
        <v>0</v>
      </c>
      <c r="L38" s="88">
        <v>10.16</v>
      </c>
      <c r="M38" s="116">
        <v>0</v>
      </c>
      <c r="N38" s="115">
        <v>273.27</v>
      </c>
      <c r="O38" s="88">
        <v>276.47000000000003</v>
      </c>
      <c r="P38" s="88">
        <v>0</v>
      </c>
      <c r="Q38" s="88">
        <v>0</v>
      </c>
      <c r="R38" s="88">
        <v>0</v>
      </c>
      <c r="S38" s="116">
        <v>0</v>
      </c>
      <c r="W38">
        <v>0.32</v>
      </c>
      <c r="X38">
        <v>0.42</v>
      </c>
      <c r="Y38">
        <v>0.25</v>
      </c>
      <c r="Z38">
        <v>0.3</v>
      </c>
      <c r="AA38">
        <v>74.739999999999995</v>
      </c>
      <c r="AB38">
        <v>0.33</v>
      </c>
      <c r="AC38">
        <v>0.57999999999999996</v>
      </c>
      <c r="AD38">
        <v>17.18</v>
      </c>
      <c r="AE38">
        <v>43.12</v>
      </c>
      <c r="AF38">
        <v>114.98</v>
      </c>
      <c r="AG38">
        <v>0.56000000000000005</v>
      </c>
      <c r="AH38">
        <v>50</v>
      </c>
      <c r="AI38">
        <v>28.75</v>
      </c>
      <c r="AJ38">
        <v>7.67</v>
      </c>
      <c r="AK38">
        <v>51.25</v>
      </c>
      <c r="AL38">
        <v>0.39</v>
      </c>
      <c r="AM38">
        <v>222.02</v>
      </c>
      <c r="AN38">
        <v>0.22</v>
      </c>
      <c r="AO38">
        <v>79.290000000000006</v>
      </c>
      <c r="AP38">
        <v>246.26</v>
      </c>
      <c r="AQ38">
        <v>2.38</v>
      </c>
      <c r="AR38">
        <v>60</v>
      </c>
      <c r="AS38">
        <v>0</v>
      </c>
      <c r="AT38">
        <v>20</v>
      </c>
      <c r="AU38">
        <v>2.4900000000000002</v>
      </c>
      <c r="AV38">
        <v>18</v>
      </c>
      <c r="AW38">
        <v>40</v>
      </c>
      <c r="AX38">
        <v>10</v>
      </c>
      <c r="AY38">
        <v>42</v>
      </c>
    </row>
    <row r="39" spans="1:51">
      <c r="A39" t="s">
        <v>334</v>
      </c>
      <c r="G39" t="s">
        <v>81</v>
      </c>
      <c r="H39" s="115">
        <v>541.9</v>
      </c>
      <c r="I39" s="88">
        <v>66.039999999999992</v>
      </c>
      <c r="J39" s="88">
        <v>2.6999999999999997</v>
      </c>
      <c r="K39" s="88">
        <v>0</v>
      </c>
      <c r="L39" s="88">
        <v>10.57</v>
      </c>
      <c r="M39" s="116">
        <v>0</v>
      </c>
      <c r="N39" s="115">
        <v>273.27</v>
      </c>
      <c r="O39" s="88">
        <v>276.47000000000003</v>
      </c>
      <c r="P39" s="88">
        <v>0</v>
      </c>
      <c r="Q39" s="88">
        <v>0</v>
      </c>
      <c r="R39" s="88">
        <v>0</v>
      </c>
      <c r="S39" s="116">
        <v>0</v>
      </c>
      <c r="W39">
        <v>0.32</v>
      </c>
      <c r="X39">
        <v>0.42</v>
      </c>
      <c r="Y39">
        <v>0.25</v>
      </c>
      <c r="Z39">
        <v>0.3</v>
      </c>
      <c r="AA39">
        <v>74.739999999999995</v>
      </c>
      <c r="AB39">
        <v>0.33</v>
      </c>
      <c r="AC39">
        <v>0.57999999999999996</v>
      </c>
      <c r="AD39">
        <v>17.18</v>
      </c>
      <c r="AE39">
        <v>43.12</v>
      </c>
      <c r="AF39">
        <v>114.98</v>
      </c>
      <c r="AG39">
        <v>0.5</v>
      </c>
      <c r="AH39">
        <v>50</v>
      </c>
      <c r="AI39">
        <v>28.75</v>
      </c>
      <c r="AJ39">
        <v>7.67</v>
      </c>
      <c r="AK39">
        <v>51.25</v>
      </c>
      <c r="AL39">
        <v>0.45</v>
      </c>
      <c r="AM39">
        <v>222.02</v>
      </c>
      <c r="AN39">
        <v>0.22</v>
      </c>
      <c r="AO39">
        <v>79.290000000000006</v>
      </c>
      <c r="AP39">
        <v>268.3</v>
      </c>
      <c r="AQ39">
        <v>2.38</v>
      </c>
      <c r="AR39">
        <v>60</v>
      </c>
      <c r="AS39">
        <v>0</v>
      </c>
      <c r="AT39">
        <v>20</v>
      </c>
      <c r="AU39">
        <v>2.9</v>
      </c>
      <c r="AV39">
        <v>22.5</v>
      </c>
      <c r="AW39">
        <v>40</v>
      </c>
      <c r="AX39">
        <v>10</v>
      </c>
      <c r="AY39">
        <v>52.5</v>
      </c>
    </row>
    <row r="40" spans="1:51">
      <c r="A40" t="s">
        <v>355</v>
      </c>
      <c r="G40" t="s">
        <v>82</v>
      </c>
      <c r="H40" s="115">
        <v>594.37</v>
      </c>
      <c r="I40" s="88">
        <v>79.22</v>
      </c>
      <c r="J40" s="88">
        <v>2.6999999999999997</v>
      </c>
      <c r="K40" s="88">
        <v>0</v>
      </c>
      <c r="L40" s="88">
        <v>11.120000000000001</v>
      </c>
      <c r="M40" s="116">
        <v>0</v>
      </c>
      <c r="N40" s="115">
        <v>273.27</v>
      </c>
      <c r="O40" s="88">
        <v>276.47000000000003</v>
      </c>
      <c r="P40" s="88">
        <v>0</v>
      </c>
      <c r="Q40" s="88">
        <v>0</v>
      </c>
      <c r="R40" s="88">
        <v>0</v>
      </c>
      <c r="S40" s="116">
        <v>0</v>
      </c>
      <c r="W40">
        <v>0.32</v>
      </c>
      <c r="X40">
        <v>0.42</v>
      </c>
      <c r="Y40">
        <v>0.25</v>
      </c>
      <c r="Z40">
        <v>0.3</v>
      </c>
      <c r="AA40">
        <v>74.739999999999995</v>
      </c>
      <c r="AB40">
        <v>0.33</v>
      </c>
      <c r="AC40">
        <v>0.57999999999999996</v>
      </c>
      <c r="AD40">
        <v>17.18</v>
      </c>
      <c r="AE40">
        <v>52.7</v>
      </c>
      <c r="AF40">
        <v>114.98</v>
      </c>
      <c r="AG40">
        <v>0.5</v>
      </c>
      <c r="AH40">
        <v>50</v>
      </c>
      <c r="AI40">
        <v>28.75</v>
      </c>
      <c r="AJ40">
        <v>7.67</v>
      </c>
      <c r="AK40">
        <v>51.25</v>
      </c>
      <c r="AL40">
        <v>0.45</v>
      </c>
      <c r="AM40">
        <v>222.02</v>
      </c>
      <c r="AN40">
        <v>0.22</v>
      </c>
      <c r="AO40">
        <v>79.290000000000006</v>
      </c>
      <c r="AP40">
        <v>312.37</v>
      </c>
      <c r="AQ40">
        <v>2.38</v>
      </c>
      <c r="AR40">
        <v>60</v>
      </c>
      <c r="AS40">
        <v>0</v>
      </c>
      <c r="AT40">
        <v>20</v>
      </c>
      <c r="AU40">
        <v>3.45</v>
      </c>
      <c r="AV40">
        <v>26.1</v>
      </c>
      <c r="AW40">
        <v>40</v>
      </c>
      <c r="AX40">
        <v>10</v>
      </c>
      <c r="AY40">
        <v>60.9</v>
      </c>
    </row>
    <row r="41" spans="1:51">
      <c r="A41" t="s">
        <v>356</v>
      </c>
      <c r="G41" t="s">
        <v>83</v>
      </c>
      <c r="H41" s="115">
        <v>578.55999999999995</v>
      </c>
      <c r="I41" s="88">
        <v>83.12</v>
      </c>
      <c r="J41" s="88">
        <v>2.6999999999999997</v>
      </c>
      <c r="K41" s="88">
        <v>0</v>
      </c>
      <c r="L41" s="88">
        <v>11.41</v>
      </c>
      <c r="M41" s="116">
        <v>0</v>
      </c>
      <c r="N41" s="115">
        <v>273.27</v>
      </c>
      <c r="O41" s="88">
        <v>276.47000000000003</v>
      </c>
      <c r="P41" s="88">
        <v>0</v>
      </c>
      <c r="Q41" s="88">
        <v>0</v>
      </c>
      <c r="R41" s="88">
        <v>0</v>
      </c>
      <c r="S41" s="116">
        <v>0</v>
      </c>
      <c r="W41">
        <v>0.32</v>
      </c>
      <c r="X41">
        <v>0.42</v>
      </c>
      <c r="Y41">
        <v>0.25</v>
      </c>
      <c r="Z41">
        <v>0.3</v>
      </c>
      <c r="AA41">
        <v>74.739999999999995</v>
      </c>
      <c r="AB41">
        <v>0.33</v>
      </c>
      <c r="AC41">
        <v>0.57999999999999996</v>
      </c>
      <c r="AD41">
        <v>17.18</v>
      </c>
      <c r="AE41">
        <v>52.7</v>
      </c>
      <c r="AF41">
        <v>114.98</v>
      </c>
      <c r="AG41">
        <v>0.5</v>
      </c>
      <c r="AH41">
        <v>50</v>
      </c>
      <c r="AI41">
        <v>28.75</v>
      </c>
      <c r="AJ41">
        <v>7.67</v>
      </c>
      <c r="AK41">
        <v>51.25</v>
      </c>
      <c r="AL41">
        <v>0.45</v>
      </c>
      <c r="AM41">
        <v>222.02</v>
      </c>
      <c r="AN41">
        <v>0.22</v>
      </c>
      <c r="AO41">
        <v>79.290000000000006</v>
      </c>
      <c r="AP41">
        <v>287.45999999999998</v>
      </c>
      <c r="AQ41">
        <v>2.38</v>
      </c>
      <c r="AR41">
        <v>60</v>
      </c>
      <c r="AS41">
        <v>0</v>
      </c>
      <c r="AT41">
        <v>20</v>
      </c>
      <c r="AU41">
        <v>3.74</v>
      </c>
      <c r="AV41">
        <v>30</v>
      </c>
      <c r="AW41">
        <v>40</v>
      </c>
      <c r="AX41">
        <v>10</v>
      </c>
      <c r="AY41">
        <v>70</v>
      </c>
    </row>
    <row r="42" spans="1:51">
      <c r="A42" t="s">
        <v>357</v>
      </c>
      <c r="G42" t="s">
        <v>84</v>
      </c>
      <c r="H42" s="115">
        <v>572.15</v>
      </c>
      <c r="I42" s="88">
        <v>81.33</v>
      </c>
      <c r="J42" s="88">
        <v>2.6999999999999997</v>
      </c>
      <c r="K42" s="88">
        <v>0</v>
      </c>
      <c r="L42" s="88">
        <v>11.969999999999999</v>
      </c>
      <c r="M42" s="116">
        <v>0</v>
      </c>
      <c r="N42" s="115">
        <v>273.27</v>
      </c>
      <c r="O42" s="88">
        <v>276.47000000000003</v>
      </c>
      <c r="P42" s="88">
        <v>0</v>
      </c>
      <c r="Q42" s="88">
        <v>0</v>
      </c>
      <c r="R42" s="88">
        <v>0</v>
      </c>
      <c r="S42" s="116">
        <v>0</v>
      </c>
      <c r="W42">
        <v>0.32</v>
      </c>
      <c r="X42">
        <v>0.42</v>
      </c>
      <c r="Y42">
        <v>0.25</v>
      </c>
      <c r="Z42">
        <v>0.3</v>
      </c>
      <c r="AA42">
        <v>55.58</v>
      </c>
      <c r="AB42">
        <v>0.33</v>
      </c>
      <c r="AC42">
        <v>0.57999999999999996</v>
      </c>
      <c r="AD42">
        <v>17.18</v>
      </c>
      <c r="AE42">
        <v>47.91</v>
      </c>
      <c r="AF42">
        <v>114.98</v>
      </c>
      <c r="AG42">
        <v>0.5</v>
      </c>
      <c r="AH42">
        <v>50</v>
      </c>
      <c r="AI42">
        <v>28.75</v>
      </c>
      <c r="AJ42">
        <v>7.67</v>
      </c>
      <c r="AK42">
        <v>51.25</v>
      </c>
      <c r="AL42">
        <v>0.45</v>
      </c>
      <c r="AM42">
        <v>222.02</v>
      </c>
      <c r="AN42">
        <v>0.22</v>
      </c>
      <c r="AO42">
        <v>79.290000000000006</v>
      </c>
      <c r="AP42">
        <v>293.20999999999998</v>
      </c>
      <c r="AQ42">
        <v>2.38</v>
      </c>
      <c r="AR42">
        <v>60</v>
      </c>
      <c r="AS42">
        <v>0</v>
      </c>
      <c r="AT42">
        <v>20</v>
      </c>
      <c r="AU42">
        <v>4.3</v>
      </c>
      <c r="AV42">
        <v>33</v>
      </c>
      <c r="AW42">
        <v>40</v>
      </c>
      <c r="AX42">
        <v>10</v>
      </c>
      <c r="AY42">
        <v>77</v>
      </c>
    </row>
    <row r="43" spans="1:51">
      <c r="A43" t="s">
        <v>363</v>
      </c>
      <c r="G43" t="s">
        <v>85</v>
      </c>
      <c r="H43" s="115">
        <v>555.14</v>
      </c>
      <c r="I43" s="88">
        <v>56.760000000000005</v>
      </c>
      <c r="J43" s="88">
        <v>2.61</v>
      </c>
      <c r="K43" s="88">
        <v>0</v>
      </c>
      <c r="L43" s="88">
        <v>12.27</v>
      </c>
      <c r="M43" s="116">
        <v>0</v>
      </c>
      <c r="N43" s="115">
        <v>273.27</v>
      </c>
      <c r="O43" s="88">
        <v>276.47000000000003</v>
      </c>
      <c r="P43" s="88">
        <v>0</v>
      </c>
      <c r="Q43" s="88">
        <v>0</v>
      </c>
      <c r="R43" s="88">
        <v>0</v>
      </c>
      <c r="S43" s="116">
        <v>0</v>
      </c>
      <c r="W43">
        <v>0.32</v>
      </c>
      <c r="X43">
        <v>0.4</v>
      </c>
      <c r="Y43">
        <v>0.32</v>
      </c>
      <c r="Z43">
        <v>0.3</v>
      </c>
      <c r="AA43">
        <v>0</v>
      </c>
      <c r="AB43">
        <v>0.36</v>
      </c>
      <c r="AC43">
        <v>0.52</v>
      </c>
      <c r="AD43">
        <v>17.18</v>
      </c>
      <c r="AE43">
        <v>19.16</v>
      </c>
      <c r="AF43">
        <v>114.98</v>
      </c>
      <c r="AG43">
        <v>0.5</v>
      </c>
      <c r="AH43">
        <v>50</v>
      </c>
      <c r="AI43">
        <v>28.75</v>
      </c>
      <c r="AJ43">
        <v>7.67</v>
      </c>
      <c r="AK43">
        <v>51.25</v>
      </c>
      <c r="AL43">
        <v>0.45</v>
      </c>
      <c r="AM43">
        <v>222.02</v>
      </c>
      <c r="AN43">
        <v>0.2</v>
      </c>
      <c r="AO43">
        <v>79.290000000000006</v>
      </c>
      <c r="AP43">
        <v>321.95999999999998</v>
      </c>
      <c r="AQ43">
        <v>2.29</v>
      </c>
      <c r="AR43">
        <v>60</v>
      </c>
      <c r="AS43">
        <v>0</v>
      </c>
      <c r="AT43">
        <v>20</v>
      </c>
      <c r="AU43">
        <v>4.5999999999999996</v>
      </c>
      <c r="AV43">
        <v>37.200000000000003</v>
      </c>
      <c r="AW43">
        <v>40</v>
      </c>
      <c r="AX43">
        <v>10</v>
      </c>
      <c r="AY43">
        <v>86.8</v>
      </c>
    </row>
    <row r="44" spans="1:51">
      <c r="A44" t="s">
        <v>367</v>
      </c>
      <c r="G44" t="s">
        <v>86</v>
      </c>
      <c r="H44" s="115">
        <v>578.95000000000005</v>
      </c>
      <c r="I44" s="88">
        <v>40</v>
      </c>
      <c r="J44" s="88">
        <v>2.61</v>
      </c>
      <c r="K44" s="88">
        <v>0</v>
      </c>
      <c r="L44" s="88">
        <v>12.46</v>
      </c>
      <c r="M44" s="116">
        <v>0</v>
      </c>
      <c r="N44" s="115">
        <v>273.27</v>
      </c>
      <c r="O44" s="88">
        <v>276.47000000000003</v>
      </c>
      <c r="P44" s="88">
        <v>0</v>
      </c>
      <c r="Q44" s="88">
        <v>0</v>
      </c>
      <c r="R44" s="88">
        <v>0</v>
      </c>
      <c r="S44" s="116">
        <v>0</v>
      </c>
      <c r="W44">
        <v>0.32</v>
      </c>
      <c r="X44">
        <v>0.4</v>
      </c>
      <c r="Y44">
        <v>0.32</v>
      </c>
      <c r="Z44">
        <v>0.3</v>
      </c>
      <c r="AA44">
        <v>0</v>
      </c>
      <c r="AB44">
        <v>0.36</v>
      </c>
      <c r="AC44">
        <v>0.52</v>
      </c>
      <c r="AD44">
        <v>17.18</v>
      </c>
      <c r="AE44">
        <v>0</v>
      </c>
      <c r="AF44">
        <v>91.03</v>
      </c>
      <c r="AG44">
        <v>0.5</v>
      </c>
      <c r="AH44">
        <v>50</v>
      </c>
      <c r="AI44">
        <v>28.75</v>
      </c>
      <c r="AJ44">
        <v>7.67</v>
      </c>
      <c r="AK44">
        <v>51.25</v>
      </c>
      <c r="AL44">
        <v>0.45</v>
      </c>
      <c r="AM44">
        <v>222.02</v>
      </c>
      <c r="AN44">
        <v>0.2</v>
      </c>
      <c r="AO44">
        <v>79.290000000000006</v>
      </c>
      <c r="AP44">
        <v>364.12</v>
      </c>
      <c r="AQ44">
        <v>2.29</v>
      </c>
      <c r="AR44">
        <v>60</v>
      </c>
      <c r="AS44">
        <v>0</v>
      </c>
      <c r="AT44">
        <v>20</v>
      </c>
      <c r="AU44">
        <v>4.79</v>
      </c>
      <c r="AV44">
        <v>39.6</v>
      </c>
      <c r="AW44">
        <v>40</v>
      </c>
      <c r="AX44">
        <v>10</v>
      </c>
      <c r="AY44">
        <v>92.4</v>
      </c>
    </row>
    <row r="45" spans="1:51">
      <c r="A45" t="s">
        <v>390</v>
      </c>
      <c r="G45" t="s">
        <v>87</v>
      </c>
      <c r="H45" s="115">
        <v>482.64</v>
      </c>
      <c r="I45" s="88">
        <v>43.9</v>
      </c>
      <c r="J45" s="88">
        <v>2.61</v>
      </c>
      <c r="K45" s="88">
        <v>0</v>
      </c>
      <c r="L45" s="88">
        <v>12.94</v>
      </c>
      <c r="M45" s="116">
        <v>0</v>
      </c>
      <c r="N45" s="115">
        <v>273.27</v>
      </c>
      <c r="O45" s="88">
        <v>276.47000000000003</v>
      </c>
      <c r="P45" s="88">
        <v>0</v>
      </c>
      <c r="Q45" s="88">
        <v>0</v>
      </c>
      <c r="R45" s="88">
        <v>0</v>
      </c>
      <c r="S45" s="116">
        <v>0</v>
      </c>
      <c r="W45">
        <v>0.32</v>
      </c>
      <c r="X45">
        <v>0.4</v>
      </c>
      <c r="Y45">
        <v>0.32</v>
      </c>
      <c r="Z45">
        <v>0.3</v>
      </c>
      <c r="AA45">
        <v>0</v>
      </c>
      <c r="AB45">
        <v>0.36</v>
      </c>
      <c r="AC45">
        <v>0.52</v>
      </c>
      <c r="AD45">
        <v>17.18</v>
      </c>
      <c r="AE45">
        <v>0</v>
      </c>
      <c r="AF45">
        <v>91.03</v>
      </c>
      <c r="AG45">
        <v>0.5</v>
      </c>
      <c r="AH45">
        <v>50</v>
      </c>
      <c r="AI45">
        <v>0</v>
      </c>
      <c r="AJ45">
        <v>7.67</v>
      </c>
      <c r="AK45">
        <v>51.25</v>
      </c>
      <c r="AL45">
        <v>0.45</v>
      </c>
      <c r="AM45">
        <v>222.02</v>
      </c>
      <c r="AN45">
        <v>0.2</v>
      </c>
      <c r="AO45">
        <v>79.290000000000006</v>
      </c>
      <c r="AP45">
        <v>287.45999999999998</v>
      </c>
      <c r="AQ45">
        <v>2.29</v>
      </c>
      <c r="AR45">
        <v>60</v>
      </c>
      <c r="AS45">
        <v>0</v>
      </c>
      <c r="AT45">
        <v>20</v>
      </c>
      <c r="AU45">
        <v>5.27</v>
      </c>
      <c r="AV45">
        <v>43.5</v>
      </c>
      <c r="AW45">
        <v>40</v>
      </c>
      <c r="AX45">
        <v>10</v>
      </c>
      <c r="AY45">
        <v>101.5</v>
      </c>
    </row>
    <row r="46" spans="1:51">
      <c r="A46" t="s">
        <v>391</v>
      </c>
      <c r="G46" t="s">
        <v>88</v>
      </c>
      <c r="H46" s="115">
        <v>198.68</v>
      </c>
      <c r="I46" s="88">
        <v>45.4</v>
      </c>
      <c r="J46" s="88">
        <v>2.61</v>
      </c>
      <c r="K46" s="88">
        <v>0</v>
      </c>
      <c r="L46" s="88">
        <v>13.23</v>
      </c>
      <c r="M46" s="116">
        <v>0</v>
      </c>
      <c r="N46" s="115">
        <v>273.27</v>
      </c>
      <c r="O46" s="88">
        <v>276.47000000000003</v>
      </c>
      <c r="P46" s="88">
        <v>0</v>
      </c>
      <c r="Q46" s="88">
        <v>0</v>
      </c>
      <c r="R46" s="88">
        <v>0</v>
      </c>
      <c r="S46" s="116">
        <v>0</v>
      </c>
      <c r="W46">
        <v>0.32</v>
      </c>
      <c r="X46">
        <v>0.4</v>
      </c>
      <c r="Y46">
        <v>0.32</v>
      </c>
      <c r="Z46">
        <v>0.3</v>
      </c>
      <c r="AA46">
        <v>0</v>
      </c>
      <c r="AB46">
        <v>0.36</v>
      </c>
      <c r="AC46">
        <v>0.52</v>
      </c>
      <c r="AD46">
        <v>17.18</v>
      </c>
      <c r="AE46">
        <v>0</v>
      </c>
      <c r="AF46">
        <v>91.03</v>
      </c>
      <c r="AG46">
        <v>0.5</v>
      </c>
      <c r="AH46">
        <v>50</v>
      </c>
      <c r="AI46">
        <v>0</v>
      </c>
      <c r="AJ46">
        <v>7.67</v>
      </c>
      <c r="AK46">
        <v>51.25</v>
      </c>
      <c r="AL46">
        <v>0.45</v>
      </c>
      <c r="AM46">
        <v>222.02</v>
      </c>
      <c r="AN46">
        <v>0.2</v>
      </c>
      <c r="AO46">
        <v>79.290000000000006</v>
      </c>
      <c r="AP46">
        <v>0</v>
      </c>
      <c r="AQ46">
        <v>2.29</v>
      </c>
      <c r="AR46">
        <v>60</v>
      </c>
      <c r="AS46">
        <v>0</v>
      </c>
      <c r="AT46">
        <v>20</v>
      </c>
      <c r="AU46">
        <v>5.56</v>
      </c>
      <c r="AV46">
        <v>45</v>
      </c>
      <c r="AW46">
        <v>40</v>
      </c>
      <c r="AX46">
        <v>10</v>
      </c>
      <c r="AY46">
        <v>105</v>
      </c>
    </row>
    <row r="47" spans="1:51">
      <c r="A47" t="s">
        <v>395</v>
      </c>
      <c r="G47" t="s">
        <v>89</v>
      </c>
      <c r="H47" s="115">
        <v>202.18</v>
      </c>
      <c r="I47" s="88">
        <v>46.9</v>
      </c>
      <c r="J47" s="88">
        <v>2.61</v>
      </c>
      <c r="K47" s="88">
        <v>0</v>
      </c>
      <c r="L47" s="88">
        <v>13.52</v>
      </c>
      <c r="M47" s="116">
        <v>0</v>
      </c>
      <c r="N47" s="115">
        <v>273.27</v>
      </c>
      <c r="O47" s="88">
        <v>276.47000000000003</v>
      </c>
      <c r="P47" s="88">
        <v>0</v>
      </c>
      <c r="Q47" s="88">
        <v>0</v>
      </c>
      <c r="R47" s="88">
        <v>0</v>
      </c>
      <c r="S47" s="116">
        <v>0</v>
      </c>
      <c r="W47">
        <v>0.32</v>
      </c>
      <c r="X47">
        <v>0.4</v>
      </c>
      <c r="Y47">
        <v>0.32</v>
      </c>
      <c r="Z47">
        <v>0.3</v>
      </c>
      <c r="AA47">
        <v>0</v>
      </c>
      <c r="AB47">
        <v>0.36</v>
      </c>
      <c r="AC47">
        <v>0.52</v>
      </c>
      <c r="AD47">
        <v>17.18</v>
      </c>
      <c r="AE47">
        <v>0</v>
      </c>
      <c r="AF47">
        <v>91.03</v>
      </c>
      <c r="AG47">
        <v>0.5</v>
      </c>
      <c r="AH47">
        <v>50</v>
      </c>
      <c r="AI47">
        <v>0</v>
      </c>
      <c r="AJ47">
        <v>7.67</v>
      </c>
      <c r="AK47">
        <v>51.25</v>
      </c>
      <c r="AL47">
        <v>0.45</v>
      </c>
      <c r="AM47">
        <v>222.02</v>
      </c>
      <c r="AN47">
        <v>0.2</v>
      </c>
      <c r="AO47">
        <v>79.290000000000006</v>
      </c>
      <c r="AP47">
        <v>0</v>
      </c>
      <c r="AQ47">
        <v>2.29</v>
      </c>
      <c r="AR47">
        <v>60</v>
      </c>
      <c r="AS47">
        <v>0</v>
      </c>
      <c r="AT47">
        <v>20</v>
      </c>
      <c r="AU47">
        <v>5.85</v>
      </c>
      <c r="AV47">
        <v>46.5</v>
      </c>
      <c r="AW47">
        <v>40</v>
      </c>
      <c r="AX47">
        <v>10</v>
      </c>
      <c r="AY47">
        <v>108.5</v>
      </c>
    </row>
    <row r="48" spans="1:51">
      <c r="A48" t="s">
        <v>399</v>
      </c>
      <c r="G48" t="s">
        <v>90</v>
      </c>
      <c r="H48" s="115">
        <v>209.18</v>
      </c>
      <c r="I48" s="88">
        <v>49.9</v>
      </c>
      <c r="J48" s="88">
        <v>2.61</v>
      </c>
      <c r="K48" s="88">
        <v>0</v>
      </c>
      <c r="L48" s="88">
        <v>13.85</v>
      </c>
      <c r="M48" s="116">
        <v>0</v>
      </c>
      <c r="N48" s="115">
        <v>273.27</v>
      </c>
      <c r="O48" s="88">
        <v>276.47000000000003</v>
      </c>
      <c r="P48" s="88">
        <v>0</v>
      </c>
      <c r="Q48" s="88">
        <v>0</v>
      </c>
      <c r="R48" s="88">
        <v>0</v>
      </c>
      <c r="S48" s="116">
        <v>0</v>
      </c>
      <c r="W48">
        <v>0.32</v>
      </c>
      <c r="X48">
        <v>0.4</v>
      </c>
      <c r="Y48">
        <v>0.32</v>
      </c>
      <c r="Z48">
        <v>0.3</v>
      </c>
      <c r="AA48">
        <v>0</v>
      </c>
      <c r="AB48">
        <v>0.36</v>
      </c>
      <c r="AC48">
        <v>0.52</v>
      </c>
      <c r="AD48">
        <v>17.18</v>
      </c>
      <c r="AE48">
        <v>0</v>
      </c>
      <c r="AF48">
        <v>91.03</v>
      </c>
      <c r="AG48">
        <v>0.5</v>
      </c>
      <c r="AH48">
        <v>50</v>
      </c>
      <c r="AI48">
        <v>0</v>
      </c>
      <c r="AJ48">
        <v>7.67</v>
      </c>
      <c r="AK48">
        <v>51.25</v>
      </c>
      <c r="AL48">
        <v>0.45</v>
      </c>
      <c r="AM48">
        <v>222.02</v>
      </c>
      <c r="AN48">
        <v>0.2</v>
      </c>
      <c r="AO48">
        <v>79.290000000000006</v>
      </c>
      <c r="AP48">
        <v>0</v>
      </c>
      <c r="AQ48">
        <v>2.29</v>
      </c>
      <c r="AR48">
        <v>60</v>
      </c>
      <c r="AS48">
        <v>0</v>
      </c>
      <c r="AT48">
        <v>20</v>
      </c>
      <c r="AU48">
        <v>6.18</v>
      </c>
      <c r="AV48">
        <v>49.5</v>
      </c>
      <c r="AW48">
        <v>40</v>
      </c>
      <c r="AX48">
        <v>10</v>
      </c>
      <c r="AY48">
        <v>115.5</v>
      </c>
    </row>
    <row r="49" spans="1:51">
      <c r="A49" t="s">
        <v>400</v>
      </c>
      <c r="G49" t="s">
        <v>91</v>
      </c>
      <c r="H49" s="115">
        <v>217.58</v>
      </c>
      <c r="I49" s="88">
        <v>53.5</v>
      </c>
      <c r="J49" s="88">
        <v>2.61</v>
      </c>
      <c r="K49" s="88">
        <v>0</v>
      </c>
      <c r="L49" s="88">
        <v>13.9</v>
      </c>
      <c r="M49" s="116">
        <v>0</v>
      </c>
      <c r="N49" s="115">
        <v>273.27</v>
      </c>
      <c r="O49" s="88">
        <v>276.47000000000003</v>
      </c>
      <c r="P49" s="88">
        <v>0</v>
      </c>
      <c r="Q49" s="88">
        <v>0</v>
      </c>
      <c r="R49" s="88">
        <v>0</v>
      </c>
      <c r="S49" s="116">
        <v>0</v>
      </c>
      <c r="W49">
        <v>0.32</v>
      </c>
      <c r="X49">
        <v>0.4</v>
      </c>
      <c r="Y49">
        <v>0.32</v>
      </c>
      <c r="Z49">
        <v>0.3</v>
      </c>
      <c r="AA49">
        <v>0</v>
      </c>
      <c r="AB49">
        <v>0.36</v>
      </c>
      <c r="AC49">
        <v>0.52</v>
      </c>
      <c r="AD49">
        <v>17.18</v>
      </c>
      <c r="AE49">
        <v>0</v>
      </c>
      <c r="AF49">
        <v>91.03</v>
      </c>
      <c r="AG49">
        <v>0.5</v>
      </c>
      <c r="AH49">
        <v>50</v>
      </c>
      <c r="AI49">
        <v>0</v>
      </c>
      <c r="AJ49">
        <v>7.67</v>
      </c>
      <c r="AK49">
        <v>51.25</v>
      </c>
      <c r="AL49">
        <v>0.45</v>
      </c>
      <c r="AM49">
        <v>222.02</v>
      </c>
      <c r="AN49">
        <v>0.2</v>
      </c>
      <c r="AO49">
        <v>79.290000000000006</v>
      </c>
      <c r="AP49">
        <v>0</v>
      </c>
      <c r="AQ49">
        <v>2.29</v>
      </c>
      <c r="AR49">
        <v>60</v>
      </c>
      <c r="AS49">
        <v>0</v>
      </c>
      <c r="AT49">
        <v>20</v>
      </c>
      <c r="AU49">
        <v>6.23</v>
      </c>
      <c r="AV49">
        <v>53.1</v>
      </c>
      <c r="AW49">
        <v>40</v>
      </c>
      <c r="AX49">
        <v>10</v>
      </c>
      <c r="AY49">
        <v>123.9</v>
      </c>
    </row>
    <row r="50" spans="1:51">
      <c r="A50" t="s">
        <v>401</v>
      </c>
      <c r="G50" t="s">
        <v>92</v>
      </c>
      <c r="H50" s="115">
        <v>223.18</v>
      </c>
      <c r="I50" s="88">
        <v>55.9</v>
      </c>
      <c r="J50" s="88">
        <v>2.61</v>
      </c>
      <c r="K50" s="88">
        <v>0</v>
      </c>
      <c r="L50" s="88">
        <v>13.99</v>
      </c>
      <c r="M50" s="116">
        <v>0</v>
      </c>
      <c r="N50" s="115">
        <v>273.27</v>
      </c>
      <c r="O50" s="88">
        <v>276.47000000000003</v>
      </c>
      <c r="P50" s="88">
        <v>0</v>
      </c>
      <c r="Q50" s="88">
        <v>0</v>
      </c>
      <c r="R50" s="88">
        <v>0</v>
      </c>
      <c r="S50" s="116">
        <v>0</v>
      </c>
      <c r="W50">
        <v>0.32</v>
      </c>
      <c r="X50">
        <v>0.4</v>
      </c>
      <c r="Y50">
        <v>0.32</v>
      </c>
      <c r="Z50">
        <v>0.3</v>
      </c>
      <c r="AA50">
        <v>0</v>
      </c>
      <c r="AB50">
        <v>0.36</v>
      </c>
      <c r="AC50">
        <v>0.52</v>
      </c>
      <c r="AD50">
        <v>17.18</v>
      </c>
      <c r="AE50">
        <v>0</v>
      </c>
      <c r="AF50">
        <v>91.03</v>
      </c>
      <c r="AG50">
        <v>0.5</v>
      </c>
      <c r="AH50">
        <v>50</v>
      </c>
      <c r="AI50">
        <v>0</v>
      </c>
      <c r="AJ50">
        <v>7.67</v>
      </c>
      <c r="AK50">
        <v>51.25</v>
      </c>
      <c r="AL50">
        <v>0.45</v>
      </c>
      <c r="AM50">
        <v>222.02</v>
      </c>
      <c r="AN50">
        <v>0.2</v>
      </c>
      <c r="AO50">
        <v>79.290000000000006</v>
      </c>
      <c r="AP50">
        <v>0</v>
      </c>
      <c r="AQ50">
        <v>2.29</v>
      </c>
      <c r="AR50">
        <v>60</v>
      </c>
      <c r="AS50">
        <v>0</v>
      </c>
      <c r="AT50">
        <v>20</v>
      </c>
      <c r="AU50">
        <v>6.32</v>
      </c>
      <c r="AV50">
        <v>55.5</v>
      </c>
      <c r="AW50">
        <v>40</v>
      </c>
      <c r="AX50">
        <v>10</v>
      </c>
      <c r="AY50">
        <v>129.5</v>
      </c>
    </row>
    <row r="51" spans="1:51">
      <c r="A51" t="s">
        <v>403</v>
      </c>
      <c r="G51" t="s">
        <v>93</v>
      </c>
      <c r="H51" s="115">
        <v>226.68</v>
      </c>
      <c r="I51" s="88">
        <v>57.4</v>
      </c>
      <c r="J51" s="88">
        <v>2.61</v>
      </c>
      <c r="K51" s="88">
        <v>0</v>
      </c>
      <c r="L51" s="88">
        <v>14.04</v>
      </c>
      <c r="M51" s="116">
        <v>0</v>
      </c>
      <c r="N51" s="115">
        <v>273.27</v>
      </c>
      <c r="O51" s="88">
        <v>276.47000000000003</v>
      </c>
      <c r="P51" s="88">
        <v>0</v>
      </c>
      <c r="Q51" s="88">
        <v>0</v>
      </c>
      <c r="R51" s="88">
        <v>0</v>
      </c>
      <c r="S51" s="116">
        <v>0</v>
      </c>
      <c r="W51">
        <v>0.32</v>
      </c>
      <c r="X51">
        <v>0.4</v>
      </c>
      <c r="Y51">
        <v>0.32</v>
      </c>
      <c r="Z51">
        <v>0.3</v>
      </c>
      <c r="AA51">
        <v>0</v>
      </c>
      <c r="AB51">
        <v>0.36</v>
      </c>
      <c r="AC51">
        <v>0.52</v>
      </c>
      <c r="AD51">
        <v>17.18</v>
      </c>
      <c r="AE51">
        <v>0</v>
      </c>
      <c r="AF51">
        <v>91.03</v>
      </c>
      <c r="AG51">
        <v>0.5</v>
      </c>
      <c r="AH51">
        <v>50</v>
      </c>
      <c r="AI51">
        <v>0</v>
      </c>
      <c r="AJ51">
        <v>7.67</v>
      </c>
      <c r="AK51">
        <v>51.25</v>
      </c>
      <c r="AL51">
        <v>0.45</v>
      </c>
      <c r="AM51">
        <v>222.02</v>
      </c>
      <c r="AN51">
        <v>0.2</v>
      </c>
      <c r="AO51">
        <v>79.290000000000006</v>
      </c>
      <c r="AP51">
        <v>0</v>
      </c>
      <c r="AQ51">
        <v>2.29</v>
      </c>
      <c r="AR51">
        <v>60</v>
      </c>
      <c r="AS51">
        <v>0</v>
      </c>
      <c r="AT51">
        <v>20</v>
      </c>
      <c r="AU51">
        <v>6.37</v>
      </c>
      <c r="AV51">
        <v>57</v>
      </c>
      <c r="AW51">
        <v>40</v>
      </c>
      <c r="AX51">
        <v>10</v>
      </c>
      <c r="AY51">
        <v>133</v>
      </c>
    </row>
    <row r="52" spans="1:51">
      <c r="A52" t="s">
        <v>404</v>
      </c>
      <c r="G52" t="s">
        <v>94</v>
      </c>
      <c r="H52" s="115">
        <v>233.68</v>
      </c>
      <c r="I52" s="88">
        <v>60.4</v>
      </c>
      <c r="J52" s="88">
        <v>2.61</v>
      </c>
      <c r="K52" s="88">
        <v>0</v>
      </c>
      <c r="L52" s="88">
        <v>14.09</v>
      </c>
      <c r="M52" s="116">
        <v>0</v>
      </c>
      <c r="N52" s="115">
        <v>273.27</v>
      </c>
      <c r="O52" s="88">
        <v>276.47000000000003</v>
      </c>
      <c r="P52" s="88">
        <v>0</v>
      </c>
      <c r="Q52" s="88">
        <v>0</v>
      </c>
      <c r="R52" s="88">
        <v>0</v>
      </c>
      <c r="S52" s="116">
        <v>0</v>
      </c>
      <c r="W52">
        <v>0.32</v>
      </c>
      <c r="X52">
        <v>0.4</v>
      </c>
      <c r="Y52">
        <v>0.32</v>
      </c>
      <c r="Z52">
        <v>0.3</v>
      </c>
      <c r="AA52">
        <v>0</v>
      </c>
      <c r="AB52">
        <v>0.36</v>
      </c>
      <c r="AC52">
        <v>0.52</v>
      </c>
      <c r="AD52">
        <v>17.18</v>
      </c>
      <c r="AE52">
        <v>0</v>
      </c>
      <c r="AF52">
        <v>91.03</v>
      </c>
      <c r="AG52">
        <v>0.5</v>
      </c>
      <c r="AH52">
        <v>50</v>
      </c>
      <c r="AI52">
        <v>0</v>
      </c>
      <c r="AJ52">
        <v>7.67</v>
      </c>
      <c r="AK52">
        <v>51.25</v>
      </c>
      <c r="AL52">
        <v>0.45</v>
      </c>
      <c r="AM52">
        <v>222.02</v>
      </c>
      <c r="AN52">
        <v>0.2</v>
      </c>
      <c r="AO52">
        <v>79.290000000000006</v>
      </c>
      <c r="AP52">
        <v>0</v>
      </c>
      <c r="AQ52">
        <v>2.29</v>
      </c>
      <c r="AR52">
        <v>60</v>
      </c>
      <c r="AS52">
        <v>0</v>
      </c>
      <c r="AT52">
        <v>20</v>
      </c>
      <c r="AU52">
        <v>6.42</v>
      </c>
      <c r="AV52">
        <v>60</v>
      </c>
      <c r="AW52">
        <v>40</v>
      </c>
      <c r="AX52">
        <v>10</v>
      </c>
      <c r="AY52">
        <v>140</v>
      </c>
    </row>
    <row r="53" spans="1:51">
      <c r="A53" t="s">
        <v>445</v>
      </c>
      <c r="G53" t="s">
        <v>95</v>
      </c>
      <c r="H53" s="115">
        <v>230.18</v>
      </c>
      <c r="I53" s="88">
        <v>58.9</v>
      </c>
      <c r="J53" s="88">
        <v>2.61</v>
      </c>
      <c r="K53" s="88">
        <v>0</v>
      </c>
      <c r="L53" s="88">
        <v>14.17</v>
      </c>
      <c r="M53" s="116">
        <v>0</v>
      </c>
      <c r="N53" s="115">
        <v>273.27</v>
      </c>
      <c r="O53" s="88">
        <v>276.47000000000003</v>
      </c>
      <c r="P53" s="88">
        <v>0</v>
      </c>
      <c r="Q53" s="88">
        <v>0</v>
      </c>
      <c r="R53" s="88">
        <v>0</v>
      </c>
      <c r="S53" s="116">
        <v>0</v>
      </c>
      <c r="W53">
        <v>0.32</v>
      </c>
      <c r="X53">
        <v>0.4</v>
      </c>
      <c r="Y53">
        <v>0.32</v>
      </c>
      <c r="Z53">
        <v>0.3</v>
      </c>
      <c r="AA53">
        <v>0</v>
      </c>
      <c r="AB53">
        <v>0.36</v>
      </c>
      <c r="AC53">
        <v>0.52</v>
      </c>
      <c r="AD53">
        <v>17.18</v>
      </c>
      <c r="AE53">
        <v>0</v>
      </c>
      <c r="AF53">
        <v>91.03</v>
      </c>
      <c r="AG53">
        <v>0.5</v>
      </c>
      <c r="AH53">
        <v>50</v>
      </c>
      <c r="AI53">
        <v>0</v>
      </c>
      <c r="AJ53">
        <v>7.67</v>
      </c>
      <c r="AK53">
        <v>51.25</v>
      </c>
      <c r="AL53">
        <v>0.45</v>
      </c>
      <c r="AM53">
        <v>222.02</v>
      </c>
      <c r="AN53">
        <v>0.2</v>
      </c>
      <c r="AO53">
        <v>79.290000000000006</v>
      </c>
      <c r="AP53">
        <v>0</v>
      </c>
      <c r="AQ53">
        <v>2.29</v>
      </c>
      <c r="AR53">
        <v>60</v>
      </c>
      <c r="AS53">
        <v>0</v>
      </c>
      <c r="AT53">
        <v>20</v>
      </c>
      <c r="AU53">
        <v>6.5</v>
      </c>
      <c r="AV53">
        <v>58.5</v>
      </c>
      <c r="AW53">
        <v>40</v>
      </c>
      <c r="AX53">
        <v>10</v>
      </c>
      <c r="AY53">
        <v>136.5</v>
      </c>
    </row>
    <row r="54" spans="1:51">
      <c r="A54" t="s">
        <v>444</v>
      </c>
      <c r="G54" t="s">
        <v>96</v>
      </c>
      <c r="H54" s="115">
        <v>233.68</v>
      </c>
      <c r="I54" s="88">
        <v>60.4</v>
      </c>
      <c r="J54" s="88">
        <v>2.61</v>
      </c>
      <c r="K54" s="88">
        <v>0</v>
      </c>
      <c r="L54" s="88">
        <v>14.24</v>
      </c>
      <c r="M54" s="116">
        <v>0</v>
      </c>
      <c r="N54" s="115">
        <v>273.27</v>
      </c>
      <c r="O54" s="88">
        <v>276.47000000000003</v>
      </c>
      <c r="P54" s="88">
        <v>0</v>
      </c>
      <c r="Q54" s="88">
        <v>0</v>
      </c>
      <c r="R54" s="88">
        <v>0</v>
      </c>
      <c r="S54" s="116">
        <v>0</v>
      </c>
      <c r="W54">
        <v>0.32</v>
      </c>
      <c r="X54">
        <v>0.4</v>
      </c>
      <c r="Y54">
        <v>0.32</v>
      </c>
      <c r="Z54">
        <v>0.3</v>
      </c>
      <c r="AA54">
        <v>0</v>
      </c>
      <c r="AB54">
        <v>0.36</v>
      </c>
      <c r="AC54">
        <v>0.52</v>
      </c>
      <c r="AD54">
        <v>17.18</v>
      </c>
      <c r="AE54">
        <v>0</v>
      </c>
      <c r="AF54">
        <v>91.03</v>
      </c>
      <c r="AG54">
        <v>0.5</v>
      </c>
      <c r="AH54">
        <v>50</v>
      </c>
      <c r="AI54">
        <v>0</v>
      </c>
      <c r="AJ54">
        <v>7.67</v>
      </c>
      <c r="AK54">
        <v>51.25</v>
      </c>
      <c r="AL54">
        <v>0.45</v>
      </c>
      <c r="AM54">
        <v>222.02</v>
      </c>
      <c r="AN54">
        <v>0.2</v>
      </c>
      <c r="AO54">
        <v>79.290000000000006</v>
      </c>
      <c r="AP54">
        <v>0</v>
      </c>
      <c r="AQ54">
        <v>2.29</v>
      </c>
      <c r="AR54">
        <v>60</v>
      </c>
      <c r="AS54">
        <v>0</v>
      </c>
      <c r="AT54">
        <v>20</v>
      </c>
      <c r="AU54">
        <v>6.57</v>
      </c>
      <c r="AV54">
        <v>60</v>
      </c>
      <c r="AW54">
        <v>40</v>
      </c>
      <c r="AX54">
        <v>10</v>
      </c>
      <c r="AY54">
        <v>140</v>
      </c>
    </row>
    <row r="55" spans="1:51">
      <c r="A55" t="s">
        <v>446</v>
      </c>
      <c r="G55" t="s">
        <v>97</v>
      </c>
      <c r="H55" s="115">
        <v>142.65</v>
      </c>
      <c r="I55" s="88">
        <v>60.4</v>
      </c>
      <c r="J55" s="88">
        <v>2.61</v>
      </c>
      <c r="K55" s="88">
        <v>0</v>
      </c>
      <c r="L55" s="88">
        <v>14.14</v>
      </c>
      <c r="M55" s="116">
        <v>0</v>
      </c>
      <c r="N55" s="115">
        <v>273.27</v>
      </c>
      <c r="O55" s="88">
        <v>276.47000000000003</v>
      </c>
      <c r="P55" s="88">
        <v>0</v>
      </c>
      <c r="Q55" s="88">
        <v>0</v>
      </c>
      <c r="R55" s="88">
        <v>0</v>
      </c>
      <c r="S55" s="116">
        <v>0</v>
      </c>
      <c r="W55">
        <v>0.32</v>
      </c>
      <c r="X55">
        <v>0.4</v>
      </c>
      <c r="Y55">
        <v>0.32</v>
      </c>
      <c r="Z55">
        <v>0.3</v>
      </c>
      <c r="AA55">
        <v>0</v>
      </c>
      <c r="AB55">
        <v>0.36</v>
      </c>
      <c r="AC55">
        <v>0.52</v>
      </c>
      <c r="AD55">
        <v>17.18</v>
      </c>
      <c r="AE55">
        <v>0</v>
      </c>
      <c r="AF55">
        <v>0</v>
      </c>
      <c r="AG55">
        <v>0.5</v>
      </c>
      <c r="AH55">
        <v>50</v>
      </c>
      <c r="AI55">
        <v>0</v>
      </c>
      <c r="AJ55">
        <v>7.67</v>
      </c>
      <c r="AK55">
        <v>51.25</v>
      </c>
      <c r="AL55">
        <v>0.45</v>
      </c>
      <c r="AM55">
        <v>222.02</v>
      </c>
      <c r="AN55">
        <v>0.2</v>
      </c>
      <c r="AO55">
        <v>79.290000000000006</v>
      </c>
      <c r="AP55">
        <v>0</v>
      </c>
      <c r="AQ55">
        <v>2.29</v>
      </c>
      <c r="AR55">
        <v>60</v>
      </c>
      <c r="AS55">
        <v>0</v>
      </c>
      <c r="AT55">
        <v>20</v>
      </c>
      <c r="AU55">
        <v>6.47</v>
      </c>
      <c r="AV55">
        <v>60</v>
      </c>
      <c r="AW55">
        <v>40</v>
      </c>
      <c r="AX55">
        <v>10</v>
      </c>
      <c r="AY55">
        <v>140</v>
      </c>
    </row>
    <row r="56" spans="1:51">
      <c r="A56" t="s">
        <v>446</v>
      </c>
      <c r="G56" t="s">
        <v>98</v>
      </c>
      <c r="H56" s="115">
        <v>142.65</v>
      </c>
      <c r="I56" s="88">
        <v>60.4</v>
      </c>
      <c r="J56" s="88">
        <v>2.61</v>
      </c>
      <c r="K56" s="88">
        <v>0</v>
      </c>
      <c r="L56" s="88">
        <v>13.9</v>
      </c>
      <c r="M56" s="116">
        <v>0</v>
      </c>
      <c r="N56" s="115">
        <v>273.27</v>
      </c>
      <c r="O56" s="88">
        <v>276.47000000000003</v>
      </c>
      <c r="P56" s="88">
        <v>0</v>
      </c>
      <c r="Q56" s="88">
        <v>0</v>
      </c>
      <c r="R56" s="88">
        <v>0</v>
      </c>
      <c r="S56" s="116">
        <v>0</v>
      </c>
      <c r="W56">
        <v>0.32</v>
      </c>
      <c r="X56">
        <v>0.4</v>
      </c>
      <c r="Y56">
        <v>0.32</v>
      </c>
      <c r="Z56">
        <v>0.3</v>
      </c>
      <c r="AA56">
        <v>0</v>
      </c>
      <c r="AB56">
        <v>0.36</v>
      </c>
      <c r="AC56">
        <v>0.52</v>
      </c>
      <c r="AD56">
        <v>17.18</v>
      </c>
      <c r="AE56">
        <v>0</v>
      </c>
      <c r="AF56">
        <v>0</v>
      </c>
      <c r="AG56">
        <v>0.5</v>
      </c>
      <c r="AH56">
        <v>50</v>
      </c>
      <c r="AI56">
        <v>0</v>
      </c>
      <c r="AJ56">
        <v>7.67</v>
      </c>
      <c r="AK56">
        <v>51.25</v>
      </c>
      <c r="AL56">
        <v>0.45</v>
      </c>
      <c r="AM56">
        <v>222.02</v>
      </c>
      <c r="AN56">
        <v>0.2</v>
      </c>
      <c r="AO56">
        <v>79.290000000000006</v>
      </c>
      <c r="AP56">
        <v>0</v>
      </c>
      <c r="AQ56">
        <v>2.29</v>
      </c>
      <c r="AR56">
        <v>60</v>
      </c>
      <c r="AS56">
        <v>0</v>
      </c>
      <c r="AT56">
        <v>20</v>
      </c>
      <c r="AU56">
        <v>6.23</v>
      </c>
      <c r="AV56">
        <v>60</v>
      </c>
      <c r="AW56">
        <v>40</v>
      </c>
      <c r="AX56">
        <v>10</v>
      </c>
      <c r="AY56">
        <v>140</v>
      </c>
    </row>
    <row r="57" spans="1:51">
      <c r="G57" t="s">
        <v>99</v>
      </c>
      <c r="H57" s="115">
        <v>142.65</v>
      </c>
      <c r="I57" s="88">
        <v>60.4</v>
      </c>
      <c r="J57" s="88">
        <v>2.61</v>
      </c>
      <c r="K57" s="88">
        <v>0</v>
      </c>
      <c r="L57" s="88">
        <v>13.8</v>
      </c>
      <c r="M57" s="116">
        <v>0</v>
      </c>
      <c r="N57" s="115">
        <v>273.27</v>
      </c>
      <c r="O57" s="88">
        <v>276.47000000000003</v>
      </c>
      <c r="P57" s="88">
        <v>0</v>
      </c>
      <c r="Q57" s="88">
        <v>0</v>
      </c>
      <c r="R57" s="88">
        <v>0</v>
      </c>
      <c r="S57" s="116">
        <v>0</v>
      </c>
      <c r="W57">
        <v>0.32</v>
      </c>
      <c r="X57">
        <v>0.4</v>
      </c>
      <c r="Y57">
        <v>0.32</v>
      </c>
      <c r="Z57">
        <v>0.3</v>
      </c>
      <c r="AA57">
        <v>0</v>
      </c>
      <c r="AB57">
        <v>0.36</v>
      </c>
      <c r="AC57">
        <v>0.52</v>
      </c>
      <c r="AD57">
        <v>17.18</v>
      </c>
      <c r="AE57">
        <v>0</v>
      </c>
      <c r="AF57">
        <v>0</v>
      </c>
      <c r="AG57">
        <v>0.5</v>
      </c>
      <c r="AH57">
        <v>50</v>
      </c>
      <c r="AI57">
        <v>0</v>
      </c>
      <c r="AJ57">
        <v>7.67</v>
      </c>
      <c r="AK57">
        <v>51.25</v>
      </c>
      <c r="AL57">
        <v>0.45</v>
      </c>
      <c r="AM57">
        <v>222.02</v>
      </c>
      <c r="AN57">
        <v>0.2</v>
      </c>
      <c r="AO57">
        <v>79.290000000000006</v>
      </c>
      <c r="AP57">
        <v>0</v>
      </c>
      <c r="AQ57">
        <v>2.29</v>
      </c>
      <c r="AR57">
        <v>60</v>
      </c>
      <c r="AS57">
        <v>0</v>
      </c>
      <c r="AT57">
        <v>20</v>
      </c>
      <c r="AU57">
        <v>6.13</v>
      </c>
      <c r="AV57">
        <v>60</v>
      </c>
      <c r="AW57">
        <v>40</v>
      </c>
      <c r="AX57">
        <v>10</v>
      </c>
      <c r="AY57">
        <v>140</v>
      </c>
    </row>
    <row r="58" spans="1:51">
      <c r="G58" t="s">
        <v>100</v>
      </c>
      <c r="H58" s="115">
        <v>135.65</v>
      </c>
      <c r="I58" s="88">
        <v>57.4</v>
      </c>
      <c r="J58" s="88">
        <v>2.61</v>
      </c>
      <c r="K58" s="88">
        <v>0</v>
      </c>
      <c r="L58" s="88">
        <v>13.52</v>
      </c>
      <c r="M58" s="116">
        <v>0</v>
      </c>
      <c r="N58" s="115">
        <v>273.27</v>
      </c>
      <c r="O58" s="88">
        <v>276.47000000000003</v>
      </c>
      <c r="P58" s="88">
        <v>0</v>
      </c>
      <c r="Q58" s="88">
        <v>0</v>
      </c>
      <c r="R58" s="88">
        <v>0</v>
      </c>
      <c r="S58" s="116">
        <v>0</v>
      </c>
      <c r="W58">
        <v>0.32</v>
      </c>
      <c r="X58">
        <v>0.4</v>
      </c>
      <c r="Y58">
        <v>0.32</v>
      </c>
      <c r="Z58">
        <v>0.3</v>
      </c>
      <c r="AA58">
        <v>0</v>
      </c>
      <c r="AB58">
        <v>0.36</v>
      </c>
      <c r="AC58">
        <v>0.52</v>
      </c>
      <c r="AD58">
        <v>17.18</v>
      </c>
      <c r="AE58">
        <v>0</v>
      </c>
      <c r="AF58">
        <v>0</v>
      </c>
      <c r="AG58">
        <v>0.5</v>
      </c>
      <c r="AH58">
        <v>50</v>
      </c>
      <c r="AI58">
        <v>0</v>
      </c>
      <c r="AJ58">
        <v>7.67</v>
      </c>
      <c r="AK58">
        <v>51.25</v>
      </c>
      <c r="AL58">
        <v>0.45</v>
      </c>
      <c r="AM58">
        <v>222.02</v>
      </c>
      <c r="AN58">
        <v>0.2</v>
      </c>
      <c r="AO58">
        <v>79.290000000000006</v>
      </c>
      <c r="AP58">
        <v>0</v>
      </c>
      <c r="AQ58">
        <v>2.29</v>
      </c>
      <c r="AR58">
        <v>60</v>
      </c>
      <c r="AS58">
        <v>0</v>
      </c>
      <c r="AT58">
        <v>20</v>
      </c>
      <c r="AU58">
        <v>5.85</v>
      </c>
      <c r="AV58">
        <v>57</v>
      </c>
      <c r="AW58">
        <v>40</v>
      </c>
      <c r="AX58">
        <v>10</v>
      </c>
      <c r="AY58">
        <v>133</v>
      </c>
    </row>
    <row r="59" spans="1:51">
      <c r="G59" t="s">
        <v>101</v>
      </c>
      <c r="H59" s="115">
        <v>135.65</v>
      </c>
      <c r="I59" s="88">
        <v>57.4</v>
      </c>
      <c r="J59" s="88">
        <v>2.61</v>
      </c>
      <c r="K59" s="88">
        <v>0</v>
      </c>
      <c r="L59" s="88">
        <v>13.32</v>
      </c>
      <c r="M59" s="116">
        <v>0</v>
      </c>
      <c r="N59" s="115">
        <v>273.27</v>
      </c>
      <c r="O59" s="88">
        <v>276.47000000000003</v>
      </c>
      <c r="P59" s="88">
        <v>0</v>
      </c>
      <c r="Q59" s="88">
        <v>0</v>
      </c>
      <c r="R59" s="88">
        <v>0</v>
      </c>
      <c r="S59" s="116">
        <v>0</v>
      </c>
      <c r="W59">
        <v>0.32</v>
      </c>
      <c r="X59">
        <v>0.4</v>
      </c>
      <c r="Y59">
        <v>0.32</v>
      </c>
      <c r="Z59">
        <v>0.3</v>
      </c>
      <c r="AA59">
        <v>0</v>
      </c>
      <c r="AB59">
        <v>0.36</v>
      </c>
      <c r="AC59">
        <v>0.52</v>
      </c>
      <c r="AD59">
        <v>17.18</v>
      </c>
      <c r="AE59">
        <v>0</v>
      </c>
      <c r="AF59">
        <v>0</v>
      </c>
      <c r="AG59">
        <v>0.5</v>
      </c>
      <c r="AH59">
        <v>50</v>
      </c>
      <c r="AI59">
        <v>0</v>
      </c>
      <c r="AJ59">
        <v>7.67</v>
      </c>
      <c r="AK59">
        <v>51.25</v>
      </c>
      <c r="AL59">
        <v>0.45</v>
      </c>
      <c r="AM59">
        <v>222.02</v>
      </c>
      <c r="AN59">
        <v>0.2</v>
      </c>
      <c r="AO59">
        <v>79.290000000000006</v>
      </c>
      <c r="AP59">
        <v>0</v>
      </c>
      <c r="AQ59">
        <v>2.29</v>
      </c>
      <c r="AR59">
        <v>60</v>
      </c>
      <c r="AS59">
        <v>0</v>
      </c>
      <c r="AT59">
        <v>20</v>
      </c>
      <c r="AU59">
        <v>5.65</v>
      </c>
      <c r="AV59">
        <v>57</v>
      </c>
      <c r="AW59">
        <v>40</v>
      </c>
      <c r="AX59">
        <v>10</v>
      </c>
      <c r="AY59">
        <v>133</v>
      </c>
    </row>
    <row r="60" spans="1:51">
      <c r="G60" t="s">
        <v>102</v>
      </c>
      <c r="H60" s="115">
        <v>132.15</v>
      </c>
      <c r="I60" s="88">
        <v>55.9</v>
      </c>
      <c r="J60" s="88">
        <v>2.61</v>
      </c>
      <c r="K60" s="88">
        <v>0</v>
      </c>
      <c r="L60" s="88">
        <v>13.129999999999999</v>
      </c>
      <c r="M60" s="116">
        <v>0</v>
      </c>
      <c r="N60" s="115">
        <v>273.27</v>
      </c>
      <c r="O60" s="88">
        <v>276.47000000000003</v>
      </c>
      <c r="P60" s="88">
        <v>0</v>
      </c>
      <c r="Q60" s="88">
        <v>0</v>
      </c>
      <c r="R60" s="88">
        <v>0</v>
      </c>
      <c r="S60" s="116">
        <v>0</v>
      </c>
      <c r="W60">
        <v>0.32</v>
      </c>
      <c r="X60">
        <v>0.4</v>
      </c>
      <c r="Y60">
        <v>0.32</v>
      </c>
      <c r="Z60">
        <v>0.3</v>
      </c>
      <c r="AA60">
        <v>0</v>
      </c>
      <c r="AB60">
        <v>0.36</v>
      </c>
      <c r="AC60">
        <v>0.52</v>
      </c>
      <c r="AD60">
        <v>17.18</v>
      </c>
      <c r="AE60">
        <v>0</v>
      </c>
      <c r="AF60">
        <v>0</v>
      </c>
      <c r="AG60">
        <v>0.5</v>
      </c>
      <c r="AH60">
        <v>50</v>
      </c>
      <c r="AI60">
        <v>0</v>
      </c>
      <c r="AJ60">
        <v>7.67</v>
      </c>
      <c r="AK60">
        <v>51.25</v>
      </c>
      <c r="AL60">
        <v>0.45</v>
      </c>
      <c r="AM60">
        <v>222.02</v>
      </c>
      <c r="AN60">
        <v>0.2</v>
      </c>
      <c r="AO60">
        <v>79.290000000000006</v>
      </c>
      <c r="AP60">
        <v>0</v>
      </c>
      <c r="AQ60">
        <v>2.29</v>
      </c>
      <c r="AR60">
        <v>60</v>
      </c>
      <c r="AS60">
        <v>0</v>
      </c>
      <c r="AT60">
        <v>20</v>
      </c>
      <c r="AU60">
        <v>5.46</v>
      </c>
      <c r="AV60">
        <v>55.5</v>
      </c>
      <c r="AW60">
        <v>40</v>
      </c>
      <c r="AX60">
        <v>10</v>
      </c>
      <c r="AY60">
        <v>129.5</v>
      </c>
    </row>
    <row r="61" spans="1:51">
      <c r="G61" t="s">
        <v>103</v>
      </c>
      <c r="H61" s="115">
        <v>123.75</v>
      </c>
      <c r="I61" s="88">
        <v>52.3</v>
      </c>
      <c r="J61" s="88">
        <v>2.61</v>
      </c>
      <c r="K61" s="88">
        <v>0</v>
      </c>
      <c r="L61" s="88">
        <v>12.84</v>
      </c>
      <c r="M61" s="116">
        <v>0</v>
      </c>
      <c r="N61" s="115">
        <v>273.27</v>
      </c>
      <c r="O61" s="88">
        <v>276.47000000000003</v>
      </c>
      <c r="P61" s="88">
        <v>0</v>
      </c>
      <c r="Q61" s="88">
        <v>0</v>
      </c>
      <c r="R61" s="88">
        <v>0</v>
      </c>
      <c r="S61" s="116">
        <v>0</v>
      </c>
      <c r="W61">
        <v>0.32</v>
      </c>
      <c r="X61">
        <v>0.4</v>
      </c>
      <c r="Y61">
        <v>0.32</v>
      </c>
      <c r="Z61">
        <v>0.3</v>
      </c>
      <c r="AA61">
        <v>0</v>
      </c>
      <c r="AB61">
        <v>0.36</v>
      </c>
      <c r="AC61">
        <v>0.52</v>
      </c>
      <c r="AD61">
        <v>17.18</v>
      </c>
      <c r="AE61">
        <v>0</v>
      </c>
      <c r="AF61">
        <v>0</v>
      </c>
      <c r="AG61">
        <v>0.5</v>
      </c>
      <c r="AH61">
        <v>50</v>
      </c>
      <c r="AI61">
        <v>0</v>
      </c>
      <c r="AJ61">
        <v>7.67</v>
      </c>
      <c r="AK61">
        <v>51.25</v>
      </c>
      <c r="AL61">
        <v>0.45</v>
      </c>
      <c r="AM61">
        <v>222.02</v>
      </c>
      <c r="AN61">
        <v>0.2</v>
      </c>
      <c r="AO61">
        <v>79.290000000000006</v>
      </c>
      <c r="AP61">
        <v>0</v>
      </c>
      <c r="AQ61">
        <v>2.29</v>
      </c>
      <c r="AR61">
        <v>60</v>
      </c>
      <c r="AS61">
        <v>0</v>
      </c>
      <c r="AT61">
        <v>20</v>
      </c>
      <c r="AU61">
        <v>5.17</v>
      </c>
      <c r="AV61">
        <v>51.9</v>
      </c>
      <c r="AW61">
        <v>40</v>
      </c>
      <c r="AX61">
        <v>10</v>
      </c>
      <c r="AY61">
        <v>121.1</v>
      </c>
    </row>
    <row r="62" spans="1:51">
      <c r="G62" t="s">
        <v>104</v>
      </c>
      <c r="H62" s="115">
        <v>119.55000000000001</v>
      </c>
      <c r="I62" s="88">
        <v>50.5</v>
      </c>
      <c r="J62" s="88">
        <v>2.61</v>
      </c>
      <c r="K62" s="88">
        <v>0</v>
      </c>
      <c r="L62" s="88">
        <v>12.75</v>
      </c>
      <c r="M62" s="116">
        <v>0</v>
      </c>
      <c r="N62" s="115">
        <v>273.27</v>
      </c>
      <c r="O62" s="88">
        <v>276.47000000000003</v>
      </c>
      <c r="P62" s="88">
        <v>0</v>
      </c>
      <c r="Q62" s="88">
        <v>0</v>
      </c>
      <c r="R62" s="88">
        <v>0</v>
      </c>
      <c r="S62" s="116">
        <v>0</v>
      </c>
      <c r="W62">
        <v>0.32</v>
      </c>
      <c r="X62">
        <v>0.4</v>
      </c>
      <c r="Y62">
        <v>0.32</v>
      </c>
      <c r="Z62">
        <v>0.3</v>
      </c>
      <c r="AA62">
        <v>0</v>
      </c>
      <c r="AB62">
        <v>0.36</v>
      </c>
      <c r="AC62">
        <v>0.52</v>
      </c>
      <c r="AD62">
        <v>17.18</v>
      </c>
      <c r="AE62">
        <v>0</v>
      </c>
      <c r="AF62">
        <v>0</v>
      </c>
      <c r="AG62">
        <v>0.5</v>
      </c>
      <c r="AH62">
        <v>50</v>
      </c>
      <c r="AI62">
        <v>0</v>
      </c>
      <c r="AJ62">
        <v>7.67</v>
      </c>
      <c r="AK62">
        <v>51.25</v>
      </c>
      <c r="AL62">
        <v>0.45</v>
      </c>
      <c r="AM62">
        <v>222.02</v>
      </c>
      <c r="AN62">
        <v>0.2</v>
      </c>
      <c r="AO62">
        <v>79.290000000000006</v>
      </c>
      <c r="AP62">
        <v>0</v>
      </c>
      <c r="AQ62">
        <v>2.29</v>
      </c>
      <c r="AR62">
        <v>60</v>
      </c>
      <c r="AS62">
        <v>0</v>
      </c>
      <c r="AT62">
        <v>20</v>
      </c>
      <c r="AU62">
        <v>5.08</v>
      </c>
      <c r="AV62">
        <v>50.1</v>
      </c>
      <c r="AW62">
        <v>40</v>
      </c>
      <c r="AX62">
        <v>10</v>
      </c>
      <c r="AY62">
        <v>116.9</v>
      </c>
    </row>
    <row r="63" spans="1:51">
      <c r="G63" t="s">
        <v>105</v>
      </c>
      <c r="H63" s="115">
        <v>106.95</v>
      </c>
      <c r="I63" s="88">
        <v>45.1</v>
      </c>
      <c r="J63" s="88">
        <v>2.6999999999999997</v>
      </c>
      <c r="K63" s="88">
        <v>0</v>
      </c>
      <c r="L63" s="88">
        <v>12.370000000000001</v>
      </c>
      <c r="M63" s="116">
        <v>0</v>
      </c>
      <c r="N63" s="115">
        <v>273.27</v>
      </c>
      <c r="O63" s="88">
        <v>276.47000000000003</v>
      </c>
      <c r="P63" s="88">
        <v>0</v>
      </c>
      <c r="Q63" s="88">
        <v>0</v>
      </c>
      <c r="R63" s="88">
        <v>0</v>
      </c>
      <c r="S63" s="116">
        <v>0</v>
      </c>
      <c r="W63">
        <v>0.32</v>
      </c>
      <c r="X63">
        <v>0.4</v>
      </c>
      <c r="Y63">
        <v>0.32</v>
      </c>
      <c r="Z63">
        <v>0.3</v>
      </c>
      <c r="AA63">
        <v>0</v>
      </c>
      <c r="AB63">
        <v>0.36</v>
      </c>
      <c r="AC63">
        <v>0.52</v>
      </c>
      <c r="AD63">
        <v>17.18</v>
      </c>
      <c r="AE63">
        <v>0</v>
      </c>
      <c r="AF63">
        <v>0</v>
      </c>
      <c r="AG63">
        <v>0.5</v>
      </c>
      <c r="AH63">
        <v>50</v>
      </c>
      <c r="AI63">
        <v>0</v>
      </c>
      <c r="AJ63">
        <v>7.67</v>
      </c>
      <c r="AK63">
        <v>51.25</v>
      </c>
      <c r="AL63">
        <v>0.45</v>
      </c>
      <c r="AM63">
        <v>222.02</v>
      </c>
      <c r="AN63">
        <v>0.2</v>
      </c>
      <c r="AO63">
        <v>79.290000000000006</v>
      </c>
      <c r="AP63">
        <v>0</v>
      </c>
      <c r="AQ63">
        <v>2.38</v>
      </c>
      <c r="AR63">
        <v>60</v>
      </c>
      <c r="AS63">
        <v>0</v>
      </c>
      <c r="AT63">
        <v>20</v>
      </c>
      <c r="AU63">
        <v>4.7</v>
      </c>
      <c r="AV63">
        <v>44.7</v>
      </c>
      <c r="AW63">
        <v>40</v>
      </c>
      <c r="AX63">
        <v>10</v>
      </c>
      <c r="AY63">
        <v>104.3</v>
      </c>
    </row>
    <row r="64" spans="1:51">
      <c r="G64" t="s">
        <v>106</v>
      </c>
      <c r="H64" s="115">
        <v>102.05000000000001</v>
      </c>
      <c r="I64" s="88">
        <v>43</v>
      </c>
      <c r="J64" s="88">
        <v>2.6999999999999997</v>
      </c>
      <c r="K64" s="88">
        <v>0</v>
      </c>
      <c r="L64" s="88">
        <v>11.98</v>
      </c>
      <c r="M64" s="116">
        <v>0</v>
      </c>
      <c r="N64" s="115">
        <v>273.27</v>
      </c>
      <c r="O64" s="88">
        <v>276.47000000000003</v>
      </c>
      <c r="P64" s="88">
        <v>0</v>
      </c>
      <c r="Q64" s="88">
        <v>0</v>
      </c>
      <c r="R64" s="88">
        <v>0</v>
      </c>
      <c r="S64" s="116">
        <v>0</v>
      </c>
      <c r="W64">
        <v>0.32</v>
      </c>
      <c r="X64">
        <v>0.4</v>
      </c>
      <c r="Y64">
        <v>0.32</v>
      </c>
      <c r="Z64">
        <v>0.3</v>
      </c>
      <c r="AA64">
        <v>0</v>
      </c>
      <c r="AB64">
        <v>0.36</v>
      </c>
      <c r="AC64">
        <v>0.52</v>
      </c>
      <c r="AD64">
        <v>17.18</v>
      </c>
      <c r="AE64">
        <v>0</v>
      </c>
      <c r="AF64">
        <v>0</v>
      </c>
      <c r="AG64">
        <v>0.5</v>
      </c>
      <c r="AH64">
        <v>50</v>
      </c>
      <c r="AI64">
        <v>0</v>
      </c>
      <c r="AJ64">
        <v>7.67</v>
      </c>
      <c r="AK64">
        <v>51.25</v>
      </c>
      <c r="AL64">
        <v>0.45</v>
      </c>
      <c r="AM64">
        <v>222.02</v>
      </c>
      <c r="AN64">
        <v>0.2</v>
      </c>
      <c r="AO64">
        <v>79.290000000000006</v>
      </c>
      <c r="AP64">
        <v>0</v>
      </c>
      <c r="AQ64">
        <v>2.38</v>
      </c>
      <c r="AR64">
        <v>60</v>
      </c>
      <c r="AS64">
        <v>0</v>
      </c>
      <c r="AT64">
        <v>20</v>
      </c>
      <c r="AU64">
        <v>4.3099999999999996</v>
      </c>
      <c r="AV64">
        <v>42.6</v>
      </c>
      <c r="AW64">
        <v>40</v>
      </c>
      <c r="AX64">
        <v>10</v>
      </c>
      <c r="AY64">
        <v>99.4</v>
      </c>
    </row>
    <row r="65" spans="7:51">
      <c r="G65" t="s">
        <v>107</v>
      </c>
      <c r="H65" s="115">
        <v>92.95</v>
      </c>
      <c r="I65" s="88">
        <v>39.1</v>
      </c>
      <c r="J65" s="88">
        <v>2.6999999999999997</v>
      </c>
      <c r="K65" s="88">
        <v>0</v>
      </c>
      <c r="L65" s="88">
        <v>11.5</v>
      </c>
      <c r="M65" s="116">
        <v>0</v>
      </c>
      <c r="N65" s="115">
        <v>273.27</v>
      </c>
      <c r="O65" s="88">
        <v>276.47000000000003</v>
      </c>
      <c r="P65" s="88">
        <v>0</v>
      </c>
      <c r="Q65" s="88">
        <v>0</v>
      </c>
      <c r="R65" s="88">
        <v>0</v>
      </c>
      <c r="S65" s="116">
        <v>0</v>
      </c>
      <c r="W65">
        <v>0.32</v>
      </c>
      <c r="X65">
        <v>0.4</v>
      </c>
      <c r="Y65">
        <v>0.32</v>
      </c>
      <c r="Z65">
        <v>0.3</v>
      </c>
      <c r="AA65">
        <v>0</v>
      </c>
      <c r="AB65">
        <v>0.36</v>
      </c>
      <c r="AC65">
        <v>0.52</v>
      </c>
      <c r="AD65">
        <v>17.18</v>
      </c>
      <c r="AE65">
        <v>0</v>
      </c>
      <c r="AF65">
        <v>0</v>
      </c>
      <c r="AG65">
        <v>0.5</v>
      </c>
      <c r="AH65">
        <v>50</v>
      </c>
      <c r="AI65">
        <v>0</v>
      </c>
      <c r="AJ65">
        <v>7.67</v>
      </c>
      <c r="AK65">
        <v>51.25</v>
      </c>
      <c r="AL65">
        <v>0.45</v>
      </c>
      <c r="AM65">
        <v>222.02</v>
      </c>
      <c r="AN65">
        <v>0.2</v>
      </c>
      <c r="AO65">
        <v>79.290000000000006</v>
      </c>
      <c r="AP65">
        <v>0</v>
      </c>
      <c r="AQ65">
        <v>2.38</v>
      </c>
      <c r="AR65">
        <v>60</v>
      </c>
      <c r="AS65">
        <v>0</v>
      </c>
      <c r="AT65">
        <v>20</v>
      </c>
      <c r="AU65">
        <v>3.83</v>
      </c>
      <c r="AV65">
        <v>38.700000000000003</v>
      </c>
      <c r="AW65">
        <v>40</v>
      </c>
      <c r="AX65">
        <v>10</v>
      </c>
      <c r="AY65">
        <v>90.3</v>
      </c>
    </row>
    <row r="66" spans="7:51">
      <c r="G66" t="s">
        <v>108</v>
      </c>
      <c r="H66" s="115">
        <v>79.650000000000006</v>
      </c>
      <c r="I66" s="88">
        <v>33.4</v>
      </c>
      <c r="J66" s="88">
        <v>2.6999999999999997</v>
      </c>
      <c r="K66" s="88">
        <v>0</v>
      </c>
      <c r="L66" s="88">
        <v>11.02</v>
      </c>
      <c r="M66" s="116">
        <v>0</v>
      </c>
      <c r="N66" s="115">
        <v>273.27</v>
      </c>
      <c r="O66" s="88">
        <v>276.47000000000003</v>
      </c>
      <c r="P66" s="88">
        <v>0</v>
      </c>
      <c r="Q66" s="88">
        <v>0</v>
      </c>
      <c r="R66" s="88">
        <v>0</v>
      </c>
      <c r="S66" s="116">
        <v>0</v>
      </c>
      <c r="W66">
        <v>0.32</v>
      </c>
      <c r="X66">
        <v>0.4</v>
      </c>
      <c r="Y66">
        <v>0.32</v>
      </c>
      <c r="Z66">
        <v>0.3</v>
      </c>
      <c r="AA66">
        <v>0</v>
      </c>
      <c r="AB66">
        <v>0.36</v>
      </c>
      <c r="AC66">
        <v>0.52</v>
      </c>
      <c r="AD66">
        <v>17.18</v>
      </c>
      <c r="AE66">
        <v>0</v>
      </c>
      <c r="AF66">
        <v>0</v>
      </c>
      <c r="AG66">
        <v>0.5</v>
      </c>
      <c r="AH66">
        <v>50</v>
      </c>
      <c r="AI66">
        <v>0</v>
      </c>
      <c r="AJ66">
        <v>7.67</v>
      </c>
      <c r="AK66">
        <v>51.25</v>
      </c>
      <c r="AL66">
        <v>0.45</v>
      </c>
      <c r="AM66">
        <v>222.02</v>
      </c>
      <c r="AN66">
        <v>0.2</v>
      </c>
      <c r="AO66">
        <v>79.290000000000006</v>
      </c>
      <c r="AP66">
        <v>0</v>
      </c>
      <c r="AQ66">
        <v>2.38</v>
      </c>
      <c r="AR66">
        <v>60</v>
      </c>
      <c r="AS66">
        <v>0</v>
      </c>
      <c r="AT66">
        <v>20</v>
      </c>
      <c r="AU66">
        <v>3.35</v>
      </c>
      <c r="AV66">
        <v>33</v>
      </c>
      <c r="AW66">
        <v>40</v>
      </c>
      <c r="AX66">
        <v>10</v>
      </c>
      <c r="AY66">
        <v>77</v>
      </c>
    </row>
    <row r="67" spans="7:51">
      <c r="G67" t="s">
        <v>109</v>
      </c>
      <c r="H67" s="115">
        <v>67.050000000000011</v>
      </c>
      <c r="I67" s="88">
        <v>28</v>
      </c>
      <c r="J67" s="88">
        <v>2.6999999999999997</v>
      </c>
      <c r="K67" s="88">
        <v>0</v>
      </c>
      <c r="L67" s="88">
        <v>10.45</v>
      </c>
      <c r="M67" s="116">
        <v>0</v>
      </c>
      <c r="N67" s="115">
        <v>273.27</v>
      </c>
      <c r="O67" s="88">
        <v>276.47000000000003</v>
      </c>
      <c r="P67" s="88">
        <v>0</v>
      </c>
      <c r="Q67" s="88">
        <v>0</v>
      </c>
      <c r="R67" s="88">
        <v>0</v>
      </c>
      <c r="S67" s="116">
        <v>0</v>
      </c>
      <c r="W67">
        <v>0.32</v>
      </c>
      <c r="X67">
        <v>0.4</v>
      </c>
      <c r="Y67">
        <v>0.32</v>
      </c>
      <c r="Z67">
        <v>0.3</v>
      </c>
      <c r="AA67">
        <v>0</v>
      </c>
      <c r="AB67">
        <v>0.36</v>
      </c>
      <c r="AC67">
        <v>0.52</v>
      </c>
      <c r="AD67">
        <v>17.18</v>
      </c>
      <c r="AE67">
        <v>0</v>
      </c>
      <c r="AF67">
        <v>0</v>
      </c>
      <c r="AG67">
        <v>0.5</v>
      </c>
      <c r="AH67">
        <v>50</v>
      </c>
      <c r="AI67">
        <v>0</v>
      </c>
      <c r="AJ67">
        <v>7.67</v>
      </c>
      <c r="AK67">
        <v>51.25</v>
      </c>
      <c r="AL67">
        <v>0.45</v>
      </c>
      <c r="AM67">
        <v>222.02</v>
      </c>
      <c r="AN67">
        <v>0.2</v>
      </c>
      <c r="AO67">
        <v>79.290000000000006</v>
      </c>
      <c r="AP67">
        <v>0</v>
      </c>
      <c r="AQ67">
        <v>2.38</v>
      </c>
      <c r="AR67">
        <v>60</v>
      </c>
      <c r="AS67">
        <v>0</v>
      </c>
      <c r="AT67">
        <v>20</v>
      </c>
      <c r="AU67">
        <v>2.78</v>
      </c>
      <c r="AV67">
        <v>27.6</v>
      </c>
      <c r="AW67">
        <v>40</v>
      </c>
      <c r="AX67">
        <v>10</v>
      </c>
      <c r="AY67">
        <v>64.400000000000006</v>
      </c>
    </row>
    <row r="68" spans="7:51">
      <c r="G68" t="s">
        <v>110</v>
      </c>
      <c r="H68" s="115">
        <v>60.05</v>
      </c>
      <c r="I68" s="88">
        <v>25</v>
      </c>
      <c r="J68" s="88">
        <v>2.6999999999999997</v>
      </c>
      <c r="K68" s="88">
        <v>0</v>
      </c>
      <c r="L68" s="88">
        <v>9.9699999999999989</v>
      </c>
      <c r="M68" s="116">
        <v>0</v>
      </c>
      <c r="N68" s="115">
        <v>273.27</v>
      </c>
      <c r="O68" s="88">
        <v>276.47000000000003</v>
      </c>
      <c r="P68" s="88">
        <v>0</v>
      </c>
      <c r="Q68" s="88">
        <v>0</v>
      </c>
      <c r="R68" s="88">
        <v>0</v>
      </c>
      <c r="S68" s="116">
        <v>0</v>
      </c>
      <c r="W68">
        <v>0.32</v>
      </c>
      <c r="X68">
        <v>0.4</v>
      </c>
      <c r="Y68">
        <v>0.32</v>
      </c>
      <c r="Z68">
        <v>0.3</v>
      </c>
      <c r="AA68">
        <v>0</v>
      </c>
      <c r="AB68">
        <v>0.36</v>
      </c>
      <c r="AC68">
        <v>0.52</v>
      </c>
      <c r="AD68">
        <v>17.18</v>
      </c>
      <c r="AE68">
        <v>0</v>
      </c>
      <c r="AF68">
        <v>0</v>
      </c>
      <c r="AG68">
        <v>0.5</v>
      </c>
      <c r="AH68">
        <v>50</v>
      </c>
      <c r="AI68">
        <v>0</v>
      </c>
      <c r="AJ68">
        <v>7.67</v>
      </c>
      <c r="AK68">
        <v>51.25</v>
      </c>
      <c r="AL68">
        <v>0.45</v>
      </c>
      <c r="AM68">
        <v>222.02</v>
      </c>
      <c r="AN68">
        <v>0.2</v>
      </c>
      <c r="AO68">
        <v>79.290000000000006</v>
      </c>
      <c r="AP68">
        <v>0</v>
      </c>
      <c r="AQ68">
        <v>2.38</v>
      </c>
      <c r="AR68">
        <v>60</v>
      </c>
      <c r="AS68">
        <v>0</v>
      </c>
      <c r="AT68">
        <v>20</v>
      </c>
      <c r="AU68">
        <v>2.2999999999999998</v>
      </c>
      <c r="AV68">
        <v>24.6</v>
      </c>
      <c r="AW68">
        <v>40</v>
      </c>
      <c r="AX68">
        <v>10</v>
      </c>
      <c r="AY68">
        <v>57.4</v>
      </c>
    </row>
    <row r="69" spans="7:51">
      <c r="G69" t="s">
        <v>111</v>
      </c>
      <c r="H69" s="115">
        <v>51.65</v>
      </c>
      <c r="I69" s="88">
        <v>21.4</v>
      </c>
      <c r="J69" s="88">
        <v>2.6999999999999997</v>
      </c>
      <c r="K69" s="88">
        <v>0</v>
      </c>
      <c r="L69" s="88">
        <v>9.39</v>
      </c>
      <c r="M69" s="116">
        <v>0</v>
      </c>
      <c r="N69" s="115">
        <v>273.27</v>
      </c>
      <c r="O69" s="88">
        <v>276.47000000000003</v>
      </c>
      <c r="P69" s="88">
        <v>0</v>
      </c>
      <c r="Q69" s="88">
        <v>0</v>
      </c>
      <c r="R69" s="88">
        <v>0</v>
      </c>
      <c r="S69" s="116">
        <v>0</v>
      </c>
      <c r="W69">
        <v>0.32</v>
      </c>
      <c r="X69">
        <v>0.4</v>
      </c>
      <c r="Y69">
        <v>0.32</v>
      </c>
      <c r="Z69">
        <v>0.3</v>
      </c>
      <c r="AA69">
        <v>0</v>
      </c>
      <c r="AB69">
        <v>0.36</v>
      </c>
      <c r="AC69">
        <v>0.52</v>
      </c>
      <c r="AD69">
        <v>17.18</v>
      </c>
      <c r="AE69">
        <v>0</v>
      </c>
      <c r="AF69">
        <v>0</v>
      </c>
      <c r="AG69">
        <v>0.5</v>
      </c>
      <c r="AH69">
        <v>50</v>
      </c>
      <c r="AI69">
        <v>0</v>
      </c>
      <c r="AJ69">
        <v>7.67</v>
      </c>
      <c r="AK69">
        <v>51.25</v>
      </c>
      <c r="AL69">
        <v>0.45</v>
      </c>
      <c r="AM69">
        <v>222.02</v>
      </c>
      <c r="AN69">
        <v>0.2</v>
      </c>
      <c r="AO69">
        <v>79.290000000000006</v>
      </c>
      <c r="AP69">
        <v>0</v>
      </c>
      <c r="AQ69">
        <v>2.38</v>
      </c>
      <c r="AR69">
        <v>60</v>
      </c>
      <c r="AS69">
        <v>0</v>
      </c>
      <c r="AT69">
        <v>20</v>
      </c>
      <c r="AU69">
        <v>1.72</v>
      </c>
      <c r="AV69">
        <v>21</v>
      </c>
      <c r="AW69">
        <v>40</v>
      </c>
      <c r="AX69">
        <v>10</v>
      </c>
      <c r="AY69">
        <v>49</v>
      </c>
    </row>
    <row r="70" spans="7:51">
      <c r="G70" t="s">
        <v>112</v>
      </c>
      <c r="H70" s="115">
        <v>41.15</v>
      </c>
      <c r="I70" s="88">
        <v>16.899999999999999</v>
      </c>
      <c r="J70" s="88">
        <v>2.6999999999999997</v>
      </c>
      <c r="K70" s="88">
        <v>0</v>
      </c>
      <c r="L70" s="88">
        <v>8.6999999999999993</v>
      </c>
      <c r="M70" s="116">
        <v>0</v>
      </c>
      <c r="N70" s="115">
        <v>273.27</v>
      </c>
      <c r="O70" s="88">
        <v>276.47000000000003</v>
      </c>
      <c r="P70" s="88">
        <v>0</v>
      </c>
      <c r="Q70" s="88">
        <v>0</v>
      </c>
      <c r="R70" s="88">
        <v>0</v>
      </c>
      <c r="S70" s="116">
        <v>0</v>
      </c>
      <c r="W70">
        <v>0.32</v>
      </c>
      <c r="X70">
        <v>0.4</v>
      </c>
      <c r="Y70">
        <v>0.32</v>
      </c>
      <c r="Z70">
        <v>0.3</v>
      </c>
      <c r="AA70">
        <v>0</v>
      </c>
      <c r="AB70">
        <v>0.36</v>
      </c>
      <c r="AC70">
        <v>0.52</v>
      </c>
      <c r="AD70">
        <v>17.18</v>
      </c>
      <c r="AE70">
        <v>0</v>
      </c>
      <c r="AF70">
        <v>0</v>
      </c>
      <c r="AG70">
        <v>0.5</v>
      </c>
      <c r="AH70">
        <v>50</v>
      </c>
      <c r="AI70">
        <v>0</v>
      </c>
      <c r="AJ70">
        <v>7.67</v>
      </c>
      <c r="AK70">
        <v>51.25</v>
      </c>
      <c r="AL70">
        <v>0.45</v>
      </c>
      <c r="AM70">
        <v>222.02</v>
      </c>
      <c r="AN70">
        <v>0.2</v>
      </c>
      <c r="AO70">
        <v>79.290000000000006</v>
      </c>
      <c r="AP70">
        <v>0</v>
      </c>
      <c r="AQ70">
        <v>2.38</v>
      </c>
      <c r="AR70">
        <v>60</v>
      </c>
      <c r="AS70">
        <v>0</v>
      </c>
      <c r="AT70">
        <v>20</v>
      </c>
      <c r="AU70">
        <v>1.03</v>
      </c>
      <c r="AV70">
        <v>16.5</v>
      </c>
      <c r="AW70">
        <v>40</v>
      </c>
      <c r="AX70">
        <v>10</v>
      </c>
      <c r="AY70">
        <v>38.5</v>
      </c>
    </row>
    <row r="71" spans="7:51">
      <c r="G71" t="s">
        <v>113</v>
      </c>
      <c r="H71" s="115">
        <v>35.15</v>
      </c>
      <c r="I71" s="88">
        <v>9.4</v>
      </c>
      <c r="J71" s="88">
        <v>2.6999999999999997</v>
      </c>
      <c r="K71" s="88">
        <v>0</v>
      </c>
      <c r="L71" s="88">
        <v>8.36</v>
      </c>
      <c r="M71" s="116">
        <v>0</v>
      </c>
      <c r="N71" s="115">
        <v>273.27</v>
      </c>
      <c r="O71" s="88">
        <v>276.47000000000003</v>
      </c>
      <c r="P71" s="88">
        <v>0</v>
      </c>
      <c r="Q71" s="88">
        <v>0</v>
      </c>
      <c r="R71" s="88">
        <v>0</v>
      </c>
      <c r="S71" s="116">
        <v>0</v>
      </c>
      <c r="W71">
        <v>0.32</v>
      </c>
      <c r="X71">
        <v>0.4</v>
      </c>
      <c r="Y71">
        <v>0.32</v>
      </c>
      <c r="Z71">
        <v>0.3</v>
      </c>
      <c r="AA71">
        <v>0</v>
      </c>
      <c r="AB71">
        <v>0.36</v>
      </c>
      <c r="AC71">
        <v>0.52</v>
      </c>
      <c r="AD71">
        <v>17.18</v>
      </c>
      <c r="AE71">
        <v>0</v>
      </c>
      <c r="AF71">
        <v>0</v>
      </c>
      <c r="AG71">
        <v>0.5</v>
      </c>
      <c r="AH71">
        <v>50</v>
      </c>
      <c r="AI71">
        <v>11.5</v>
      </c>
      <c r="AJ71">
        <v>7.67</v>
      </c>
      <c r="AK71">
        <v>51.25</v>
      </c>
      <c r="AL71">
        <v>0.45</v>
      </c>
      <c r="AM71">
        <v>222.02</v>
      </c>
      <c r="AN71">
        <v>0.2</v>
      </c>
      <c r="AO71">
        <v>79.290000000000006</v>
      </c>
      <c r="AP71">
        <v>0</v>
      </c>
      <c r="AQ71">
        <v>2.38</v>
      </c>
      <c r="AR71">
        <v>60</v>
      </c>
      <c r="AS71">
        <v>0</v>
      </c>
      <c r="AT71">
        <v>20</v>
      </c>
      <c r="AU71">
        <v>0.69</v>
      </c>
      <c r="AV71">
        <v>9</v>
      </c>
      <c r="AW71">
        <v>40</v>
      </c>
      <c r="AX71">
        <v>10</v>
      </c>
      <c r="AY71">
        <v>21</v>
      </c>
    </row>
    <row r="72" spans="7:51">
      <c r="G72" t="s">
        <v>114</v>
      </c>
      <c r="H72" s="115">
        <v>45.4</v>
      </c>
      <c r="I72" s="88">
        <v>6.4</v>
      </c>
      <c r="J72" s="88">
        <v>2.6999999999999997</v>
      </c>
      <c r="K72" s="88">
        <v>0</v>
      </c>
      <c r="L72" s="88">
        <v>8.01</v>
      </c>
      <c r="M72" s="116">
        <v>0</v>
      </c>
      <c r="N72" s="115">
        <v>273.27</v>
      </c>
      <c r="O72" s="88">
        <v>276.47000000000003</v>
      </c>
      <c r="P72" s="88">
        <v>0</v>
      </c>
      <c r="Q72" s="88">
        <v>0</v>
      </c>
      <c r="R72" s="88">
        <v>0</v>
      </c>
      <c r="S72" s="116">
        <v>0</v>
      </c>
      <c r="W72">
        <v>0.32</v>
      </c>
      <c r="X72">
        <v>0.4</v>
      </c>
      <c r="Y72">
        <v>0.32</v>
      </c>
      <c r="Z72">
        <v>0.3</v>
      </c>
      <c r="AA72">
        <v>0</v>
      </c>
      <c r="AB72">
        <v>0.36</v>
      </c>
      <c r="AC72">
        <v>0.52</v>
      </c>
      <c r="AD72">
        <v>17.18</v>
      </c>
      <c r="AE72">
        <v>0</v>
      </c>
      <c r="AF72">
        <v>0</v>
      </c>
      <c r="AG72">
        <v>0.5</v>
      </c>
      <c r="AH72">
        <v>50</v>
      </c>
      <c r="AI72">
        <v>28.75</v>
      </c>
      <c r="AJ72">
        <v>7.67</v>
      </c>
      <c r="AK72">
        <v>51.25</v>
      </c>
      <c r="AL72">
        <v>0.45</v>
      </c>
      <c r="AM72">
        <v>222.02</v>
      </c>
      <c r="AN72">
        <v>0.2</v>
      </c>
      <c r="AO72">
        <v>79.290000000000006</v>
      </c>
      <c r="AP72">
        <v>0</v>
      </c>
      <c r="AQ72">
        <v>2.38</v>
      </c>
      <c r="AR72">
        <v>60</v>
      </c>
      <c r="AS72">
        <v>0</v>
      </c>
      <c r="AT72">
        <v>20</v>
      </c>
      <c r="AU72">
        <v>0.34</v>
      </c>
      <c r="AV72">
        <v>6</v>
      </c>
      <c r="AW72">
        <v>40</v>
      </c>
      <c r="AX72">
        <v>10</v>
      </c>
      <c r="AY72">
        <v>14</v>
      </c>
    </row>
    <row r="73" spans="7:51">
      <c r="G73" t="s">
        <v>115</v>
      </c>
      <c r="H73" s="115">
        <v>93.98</v>
      </c>
      <c r="I73" s="88">
        <v>3.4</v>
      </c>
      <c r="J73" s="88">
        <v>2.6999999999999997</v>
      </c>
      <c r="K73" s="88">
        <v>0</v>
      </c>
      <c r="L73" s="88">
        <v>7.86</v>
      </c>
      <c r="M73" s="116">
        <v>0</v>
      </c>
      <c r="N73" s="115">
        <v>273.27</v>
      </c>
      <c r="O73" s="88">
        <v>276.47000000000003</v>
      </c>
      <c r="P73" s="88">
        <v>0</v>
      </c>
      <c r="Q73" s="88">
        <v>0</v>
      </c>
      <c r="R73" s="88">
        <v>0</v>
      </c>
      <c r="S73" s="116">
        <v>0</v>
      </c>
      <c r="W73">
        <v>0.32</v>
      </c>
      <c r="X73">
        <v>0.4</v>
      </c>
      <c r="Y73">
        <v>0.32</v>
      </c>
      <c r="Z73">
        <v>0.3</v>
      </c>
      <c r="AA73">
        <v>55.58</v>
      </c>
      <c r="AB73">
        <v>0.36</v>
      </c>
      <c r="AC73">
        <v>0.52</v>
      </c>
      <c r="AD73">
        <v>17.18</v>
      </c>
      <c r="AE73">
        <v>0</v>
      </c>
      <c r="AF73">
        <v>0</v>
      </c>
      <c r="AG73">
        <v>0.5</v>
      </c>
      <c r="AH73">
        <v>50</v>
      </c>
      <c r="AI73">
        <v>28.75</v>
      </c>
      <c r="AJ73">
        <v>7.67</v>
      </c>
      <c r="AK73">
        <v>51.25</v>
      </c>
      <c r="AL73">
        <v>0.45</v>
      </c>
      <c r="AM73">
        <v>222.02</v>
      </c>
      <c r="AN73">
        <v>0.2</v>
      </c>
      <c r="AO73">
        <v>79.290000000000006</v>
      </c>
      <c r="AP73">
        <v>0</v>
      </c>
      <c r="AQ73">
        <v>2.38</v>
      </c>
      <c r="AR73">
        <v>60</v>
      </c>
      <c r="AS73">
        <v>0</v>
      </c>
      <c r="AT73">
        <v>20</v>
      </c>
      <c r="AU73">
        <v>0.19</v>
      </c>
      <c r="AV73">
        <v>3</v>
      </c>
      <c r="AW73">
        <v>40</v>
      </c>
      <c r="AX73">
        <v>10</v>
      </c>
      <c r="AY73">
        <v>7</v>
      </c>
    </row>
    <row r="74" spans="7:51">
      <c r="G74" t="s">
        <v>116</v>
      </c>
      <c r="H74" s="115">
        <v>123.83000000000001</v>
      </c>
      <c r="I74" s="88">
        <v>1</v>
      </c>
      <c r="J74" s="88">
        <v>2.6999999999999997</v>
      </c>
      <c r="K74" s="88">
        <v>0</v>
      </c>
      <c r="L74" s="88">
        <v>7.67</v>
      </c>
      <c r="M74" s="116">
        <v>0</v>
      </c>
      <c r="N74" s="115">
        <v>273.27</v>
      </c>
      <c r="O74" s="88">
        <v>276.47000000000003</v>
      </c>
      <c r="P74" s="88">
        <v>0</v>
      </c>
      <c r="Q74" s="88">
        <v>0</v>
      </c>
      <c r="R74" s="88">
        <v>0</v>
      </c>
      <c r="S74" s="116">
        <v>0</v>
      </c>
      <c r="W74">
        <v>0.32</v>
      </c>
      <c r="X74">
        <v>0.4</v>
      </c>
      <c r="Y74">
        <v>0.32</v>
      </c>
      <c r="Z74">
        <v>0.3</v>
      </c>
      <c r="AA74">
        <v>74.739999999999995</v>
      </c>
      <c r="AB74">
        <v>0.36</v>
      </c>
      <c r="AC74">
        <v>0.52</v>
      </c>
      <c r="AD74">
        <v>17.18</v>
      </c>
      <c r="AE74">
        <v>0</v>
      </c>
      <c r="AF74">
        <v>0</v>
      </c>
      <c r="AG74">
        <v>0.5</v>
      </c>
      <c r="AH74">
        <v>50</v>
      </c>
      <c r="AI74">
        <v>28.75</v>
      </c>
      <c r="AJ74">
        <v>7.67</v>
      </c>
      <c r="AK74">
        <v>51.25</v>
      </c>
      <c r="AL74">
        <v>0.45</v>
      </c>
      <c r="AM74">
        <v>222.02</v>
      </c>
      <c r="AN74">
        <v>0.2</v>
      </c>
      <c r="AO74">
        <v>79.290000000000006</v>
      </c>
      <c r="AP74">
        <v>16.29</v>
      </c>
      <c r="AQ74">
        <v>2.38</v>
      </c>
      <c r="AR74">
        <v>60</v>
      </c>
      <c r="AS74">
        <v>0</v>
      </c>
      <c r="AT74">
        <v>20</v>
      </c>
      <c r="AU74">
        <v>0</v>
      </c>
      <c r="AV74">
        <v>0.6</v>
      </c>
      <c r="AW74">
        <v>40</v>
      </c>
      <c r="AX74">
        <v>10</v>
      </c>
      <c r="AY74">
        <v>1.4</v>
      </c>
    </row>
    <row r="75" spans="7:51">
      <c r="G75" t="s">
        <v>117</v>
      </c>
      <c r="H75" s="115">
        <v>106.14</v>
      </c>
      <c r="I75" s="88">
        <v>0.4</v>
      </c>
      <c r="J75" s="88">
        <v>2.6999999999999997</v>
      </c>
      <c r="K75" s="88">
        <v>0</v>
      </c>
      <c r="L75" s="88">
        <v>7.67</v>
      </c>
      <c r="M75" s="116">
        <v>0</v>
      </c>
      <c r="N75" s="115">
        <v>104.59</v>
      </c>
      <c r="O75" s="88">
        <v>197.18</v>
      </c>
      <c r="P75" s="88">
        <v>0</v>
      </c>
      <c r="Q75" s="88">
        <v>0</v>
      </c>
      <c r="R75" s="88">
        <v>0</v>
      </c>
      <c r="S75" s="116">
        <v>0</v>
      </c>
      <c r="W75">
        <v>0.32</v>
      </c>
      <c r="X75">
        <v>0.4</v>
      </c>
      <c r="Y75">
        <v>0.32</v>
      </c>
      <c r="Z75">
        <v>0.3</v>
      </c>
      <c r="AA75">
        <v>74.739999999999995</v>
      </c>
      <c r="AB75">
        <v>0.36</v>
      </c>
      <c r="AC75">
        <v>0.52</v>
      </c>
      <c r="AD75">
        <v>17.18</v>
      </c>
      <c r="AE75">
        <v>0</v>
      </c>
      <c r="AF75">
        <v>0</v>
      </c>
      <c r="AG75">
        <v>0.5</v>
      </c>
      <c r="AH75">
        <v>50</v>
      </c>
      <c r="AI75">
        <v>28.75</v>
      </c>
      <c r="AJ75">
        <v>7.67</v>
      </c>
      <c r="AK75">
        <v>51.25</v>
      </c>
      <c r="AL75">
        <v>0.45</v>
      </c>
      <c r="AM75">
        <v>0</v>
      </c>
      <c r="AN75">
        <v>0.2</v>
      </c>
      <c r="AO75">
        <v>0</v>
      </c>
      <c r="AP75">
        <v>0</v>
      </c>
      <c r="AQ75">
        <v>2.38</v>
      </c>
      <c r="AR75">
        <v>60</v>
      </c>
      <c r="AS75">
        <v>53.34</v>
      </c>
      <c r="AT75">
        <v>20</v>
      </c>
      <c r="AU75">
        <v>0</v>
      </c>
      <c r="AV75">
        <v>0</v>
      </c>
      <c r="AW75">
        <v>40</v>
      </c>
      <c r="AX75">
        <v>10</v>
      </c>
      <c r="AY75">
        <v>0</v>
      </c>
    </row>
    <row r="76" spans="7:51">
      <c r="G76" t="s">
        <v>118</v>
      </c>
      <c r="H76" s="115">
        <v>106.14</v>
      </c>
      <c r="I76" s="88">
        <v>0.4</v>
      </c>
      <c r="J76" s="88">
        <v>2.6999999999999997</v>
      </c>
      <c r="K76" s="88">
        <v>0</v>
      </c>
      <c r="L76" s="88">
        <v>7.67</v>
      </c>
      <c r="M76" s="116">
        <v>0</v>
      </c>
      <c r="N76" s="115">
        <v>104.59</v>
      </c>
      <c r="O76" s="88">
        <v>197.18</v>
      </c>
      <c r="P76" s="88">
        <v>0</v>
      </c>
      <c r="Q76" s="88">
        <v>0</v>
      </c>
      <c r="R76" s="88">
        <v>0</v>
      </c>
      <c r="S76" s="116">
        <v>0</v>
      </c>
      <c r="W76">
        <v>0.32</v>
      </c>
      <c r="X76">
        <v>0.4</v>
      </c>
      <c r="Y76">
        <v>0.32</v>
      </c>
      <c r="Z76">
        <v>0.3</v>
      </c>
      <c r="AA76">
        <v>74.739999999999995</v>
      </c>
      <c r="AB76">
        <v>0.36</v>
      </c>
      <c r="AC76">
        <v>0.52</v>
      </c>
      <c r="AD76">
        <v>17.18</v>
      </c>
      <c r="AE76">
        <v>0</v>
      </c>
      <c r="AF76">
        <v>0</v>
      </c>
      <c r="AG76">
        <v>0.5</v>
      </c>
      <c r="AH76">
        <v>50</v>
      </c>
      <c r="AI76">
        <v>28.75</v>
      </c>
      <c r="AJ76">
        <v>7.67</v>
      </c>
      <c r="AK76">
        <v>51.25</v>
      </c>
      <c r="AL76">
        <v>0.45</v>
      </c>
      <c r="AM76">
        <v>0</v>
      </c>
      <c r="AN76">
        <v>0.2</v>
      </c>
      <c r="AO76">
        <v>0</v>
      </c>
      <c r="AP76">
        <v>0</v>
      </c>
      <c r="AQ76">
        <v>2.38</v>
      </c>
      <c r="AR76">
        <v>60</v>
      </c>
      <c r="AS76">
        <v>53.34</v>
      </c>
      <c r="AT76">
        <v>20</v>
      </c>
      <c r="AU76">
        <v>0</v>
      </c>
      <c r="AV76">
        <v>0</v>
      </c>
      <c r="AW76">
        <v>40</v>
      </c>
      <c r="AX76">
        <v>10</v>
      </c>
      <c r="AY76">
        <v>0</v>
      </c>
    </row>
    <row r="77" spans="7:51">
      <c r="G77" t="s">
        <v>119</v>
      </c>
      <c r="H77" s="115">
        <v>106.14</v>
      </c>
      <c r="I77" s="88">
        <v>0.4</v>
      </c>
      <c r="J77" s="88">
        <v>2.6999999999999997</v>
      </c>
      <c r="K77" s="88">
        <v>0</v>
      </c>
      <c r="L77" s="88">
        <v>7.67</v>
      </c>
      <c r="M77" s="116">
        <v>0</v>
      </c>
      <c r="N77" s="115">
        <v>104.59</v>
      </c>
      <c r="O77" s="88">
        <v>197.18</v>
      </c>
      <c r="P77" s="88">
        <v>0</v>
      </c>
      <c r="Q77" s="88">
        <v>0</v>
      </c>
      <c r="R77" s="88">
        <v>0</v>
      </c>
      <c r="S77" s="116">
        <v>0</v>
      </c>
      <c r="W77">
        <v>0.32</v>
      </c>
      <c r="X77">
        <v>0.4</v>
      </c>
      <c r="Y77">
        <v>0.32</v>
      </c>
      <c r="Z77">
        <v>0.3</v>
      </c>
      <c r="AA77">
        <v>74.739999999999995</v>
      </c>
      <c r="AB77">
        <v>0.36</v>
      </c>
      <c r="AC77">
        <v>0.52</v>
      </c>
      <c r="AD77">
        <v>17.18</v>
      </c>
      <c r="AE77">
        <v>0</v>
      </c>
      <c r="AF77">
        <v>0</v>
      </c>
      <c r="AG77">
        <v>0.5</v>
      </c>
      <c r="AH77">
        <v>50</v>
      </c>
      <c r="AI77">
        <v>28.75</v>
      </c>
      <c r="AJ77">
        <v>7.67</v>
      </c>
      <c r="AK77">
        <v>51.25</v>
      </c>
      <c r="AL77">
        <v>0.45</v>
      </c>
      <c r="AM77">
        <v>0</v>
      </c>
      <c r="AN77">
        <v>0.2</v>
      </c>
      <c r="AO77">
        <v>0</v>
      </c>
      <c r="AP77">
        <v>0</v>
      </c>
      <c r="AQ77">
        <v>2.38</v>
      </c>
      <c r="AR77">
        <v>60</v>
      </c>
      <c r="AS77">
        <v>53.34</v>
      </c>
      <c r="AT77">
        <v>20</v>
      </c>
      <c r="AU77">
        <v>0</v>
      </c>
      <c r="AV77">
        <v>0</v>
      </c>
      <c r="AW77">
        <v>40</v>
      </c>
      <c r="AX77">
        <v>10</v>
      </c>
      <c r="AY77">
        <v>0</v>
      </c>
    </row>
    <row r="78" spans="7:51">
      <c r="G78" t="s">
        <v>120</v>
      </c>
      <c r="H78" s="115">
        <v>106.14</v>
      </c>
      <c r="I78" s="88">
        <v>0.4</v>
      </c>
      <c r="J78" s="88">
        <v>2.6999999999999997</v>
      </c>
      <c r="K78" s="88">
        <v>0</v>
      </c>
      <c r="L78" s="88">
        <v>7.67</v>
      </c>
      <c r="M78" s="116">
        <v>0</v>
      </c>
      <c r="N78" s="115">
        <v>104.59</v>
      </c>
      <c r="O78" s="88">
        <v>197.18</v>
      </c>
      <c r="P78" s="88">
        <v>0</v>
      </c>
      <c r="Q78" s="88">
        <v>0</v>
      </c>
      <c r="R78" s="88">
        <v>0</v>
      </c>
      <c r="S78" s="116">
        <v>0</v>
      </c>
      <c r="W78">
        <v>0.32</v>
      </c>
      <c r="X78">
        <v>0.4</v>
      </c>
      <c r="Y78">
        <v>0.32</v>
      </c>
      <c r="Z78">
        <v>0.3</v>
      </c>
      <c r="AA78">
        <v>74.739999999999995</v>
      </c>
      <c r="AB78">
        <v>0.36</v>
      </c>
      <c r="AC78">
        <v>0.52</v>
      </c>
      <c r="AD78">
        <v>17.18</v>
      </c>
      <c r="AE78">
        <v>0</v>
      </c>
      <c r="AF78">
        <v>0</v>
      </c>
      <c r="AG78">
        <v>0.5</v>
      </c>
      <c r="AH78">
        <v>50</v>
      </c>
      <c r="AI78">
        <v>28.75</v>
      </c>
      <c r="AJ78">
        <v>7.67</v>
      </c>
      <c r="AK78">
        <v>51.25</v>
      </c>
      <c r="AL78">
        <v>0.45</v>
      </c>
      <c r="AM78">
        <v>0</v>
      </c>
      <c r="AN78">
        <v>0.2</v>
      </c>
      <c r="AO78">
        <v>0</v>
      </c>
      <c r="AP78">
        <v>0</v>
      </c>
      <c r="AQ78">
        <v>2.38</v>
      </c>
      <c r="AR78">
        <v>60</v>
      </c>
      <c r="AS78">
        <v>53.34</v>
      </c>
      <c r="AT78">
        <v>20</v>
      </c>
      <c r="AU78">
        <v>0</v>
      </c>
      <c r="AV78">
        <v>0</v>
      </c>
      <c r="AW78">
        <v>40</v>
      </c>
      <c r="AX78">
        <v>10</v>
      </c>
      <c r="AY78">
        <v>0</v>
      </c>
    </row>
    <row r="79" spans="7:51">
      <c r="G79" t="s">
        <v>121</v>
      </c>
      <c r="H79" s="115">
        <v>123.62999999999998</v>
      </c>
      <c r="I79" s="88">
        <v>0.43</v>
      </c>
      <c r="J79" s="88">
        <v>2.7199999999999998</v>
      </c>
      <c r="K79" s="88">
        <v>0</v>
      </c>
      <c r="L79" s="88">
        <v>7.67</v>
      </c>
      <c r="M79" s="116">
        <v>0</v>
      </c>
      <c r="N79" s="115">
        <v>104.59</v>
      </c>
      <c r="O79" s="88">
        <v>197.18</v>
      </c>
      <c r="P79" s="88">
        <v>0</v>
      </c>
      <c r="Q79" s="88">
        <v>0</v>
      </c>
      <c r="R79" s="88">
        <v>0</v>
      </c>
      <c r="S79" s="116">
        <v>0</v>
      </c>
      <c r="W79">
        <v>0.34</v>
      </c>
      <c r="X79">
        <v>0.43</v>
      </c>
      <c r="Y79">
        <v>0.34</v>
      </c>
      <c r="Z79">
        <v>0.33</v>
      </c>
      <c r="AA79">
        <v>74.739999999999995</v>
      </c>
      <c r="AB79">
        <v>0.39</v>
      </c>
      <c r="AC79">
        <v>0.56999999999999995</v>
      </c>
      <c r="AD79">
        <v>17.18</v>
      </c>
      <c r="AE79">
        <v>0</v>
      </c>
      <c r="AF79">
        <v>0</v>
      </c>
      <c r="AG79">
        <v>0.55000000000000004</v>
      </c>
      <c r="AH79">
        <v>50</v>
      </c>
      <c r="AI79">
        <v>28.75</v>
      </c>
      <c r="AJ79">
        <v>7.67</v>
      </c>
      <c r="AK79">
        <v>51.25</v>
      </c>
      <c r="AL79">
        <v>0.49</v>
      </c>
      <c r="AM79">
        <v>0</v>
      </c>
      <c r="AN79">
        <v>0.22</v>
      </c>
      <c r="AO79">
        <v>0</v>
      </c>
      <c r="AP79">
        <v>17.25</v>
      </c>
      <c r="AQ79">
        <v>2.38</v>
      </c>
      <c r="AR79">
        <v>60</v>
      </c>
      <c r="AS79">
        <v>53.34</v>
      </c>
      <c r="AT79">
        <v>20</v>
      </c>
      <c r="AU79">
        <v>0</v>
      </c>
      <c r="AV79">
        <v>0</v>
      </c>
      <c r="AW79">
        <v>40</v>
      </c>
      <c r="AX79">
        <v>10</v>
      </c>
      <c r="AY79">
        <v>0</v>
      </c>
    </row>
    <row r="80" spans="7:51">
      <c r="G80" t="s">
        <v>122</v>
      </c>
      <c r="H80" s="115">
        <v>157.15999999999997</v>
      </c>
      <c r="I80" s="88">
        <v>0.43</v>
      </c>
      <c r="J80" s="88">
        <v>2.7199999999999998</v>
      </c>
      <c r="K80" s="88">
        <v>0</v>
      </c>
      <c r="L80" s="88">
        <v>7.67</v>
      </c>
      <c r="M80" s="116">
        <v>0</v>
      </c>
      <c r="N80" s="115">
        <v>104.59</v>
      </c>
      <c r="O80" s="88">
        <v>197.18</v>
      </c>
      <c r="P80" s="88">
        <v>0</v>
      </c>
      <c r="Q80" s="88">
        <v>0</v>
      </c>
      <c r="R80" s="88">
        <v>0</v>
      </c>
      <c r="S80" s="116">
        <v>0</v>
      </c>
      <c r="W80">
        <v>0.34</v>
      </c>
      <c r="X80">
        <v>0.43</v>
      </c>
      <c r="Y80">
        <v>0.34</v>
      </c>
      <c r="Z80">
        <v>0.33</v>
      </c>
      <c r="AA80">
        <v>74.739999999999995</v>
      </c>
      <c r="AB80">
        <v>0.39</v>
      </c>
      <c r="AC80">
        <v>0.56999999999999995</v>
      </c>
      <c r="AD80">
        <v>17.18</v>
      </c>
      <c r="AE80">
        <v>0</v>
      </c>
      <c r="AF80">
        <v>0</v>
      </c>
      <c r="AG80">
        <v>0.55000000000000004</v>
      </c>
      <c r="AH80">
        <v>50</v>
      </c>
      <c r="AI80">
        <v>28.75</v>
      </c>
      <c r="AJ80">
        <v>7.67</v>
      </c>
      <c r="AK80">
        <v>51.25</v>
      </c>
      <c r="AL80">
        <v>0.49</v>
      </c>
      <c r="AM80">
        <v>0</v>
      </c>
      <c r="AN80">
        <v>0.22</v>
      </c>
      <c r="AO80">
        <v>0</v>
      </c>
      <c r="AP80">
        <v>50.78</v>
      </c>
      <c r="AQ80">
        <v>2.38</v>
      </c>
      <c r="AR80">
        <v>60</v>
      </c>
      <c r="AS80">
        <v>53.34</v>
      </c>
      <c r="AT80">
        <v>20</v>
      </c>
      <c r="AU80">
        <v>0</v>
      </c>
      <c r="AV80">
        <v>0</v>
      </c>
      <c r="AW80">
        <v>40</v>
      </c>
      <c r="AX80">
        <v>10</v>
      </c>
      <c r="AY80">
        <v>0</v>
      </c>
    </row>
    <row r="81" spans="7:51">
      <c r="G81" t="s">
        <v>123</v>
      </c>
      <c r="H81" s="115">
        <v>174.40999999999997</v>
      </c>
      <c r="I81" s="88">
        <v>0.43</v>
      </c>
      <c r="J81" s="88">
        <v>2.7199999999999998</v>
      </c>
      <c r="K81" s="88">
        <v>0</v>
      </c>
      <c r="L81" s="88">
        <v>7.67</v>
      </c>
      <c r="M81" s="116">
        <v>0</v>
      </c>
      <c r="N81" s="115">
        <v>104.59</v>
      </c>
      <c r="O81" s="88">
        <v>197.18</v>
      </c>
      <c r="P81" s="88">
        <v>0</v>
      </c>
      <c r="Q81" s="88">
        <v>0</v>
      </c>
      <c r="R81" s="88">
        <v>0</v>
      </c>
      <c r="S81" s="116">
        <v>0</v>
      </c>
      <c r="W81">
        <v>0.34</v>
      </c>
      <c r="X81">
        <v>0.43</v>
      </c>
      <c r="Y81">
        <v>0.34</v>
      </c>
      <c r="Z81">
        <v>0.33</v>
      </c>
      <c r="AA81">
        <v>74.739999999999995</v>
      </c>
      <c r="AB81">
        <v>0.39</v>
      </c>
      <c r="AC81">
        <v>0.56999999999999995</v>
      </c>
      <c r="AD81">
        <v>17.18</v>
      </c>
      <c r="AE81">
        <v>0</v>
      </c>
      <c r="AF81">
        <v>0</v>
      </c>
      <c r="AG81">
        <v>0.55000000000000004</v>
      </c>
      <c r="AH81">
        <v>50</v>
      </c>
      <c r="AI81">
        <v>28.75</v>
      </c>
      <c r="AJ81">
        <v>7.67</v>
      </c>
      <c r="AK81">
        <v>51.25</v>
      </c>
      <c r="AL81">
        <v>0.49</v>
      </c>
      <c r="AM81">
        <v>0</v>
      </c>
      <c r="AN81">
        <v>0.22</v>
      </c>
      <c r="AO81">
        <v>0</v>
      </c>
      <c r="AP81">
        <v>68.03</v>
      </c>
      <c r="AQ81">
        <v>2.38</v>
      </c>
      <c r="AR81">
        <v>60</v>
      </c>
      <c r="AS81">
        <v>53.34</v>
      </c>
      <c r="AT81">
        <v>20</v>
      </c>
      <c r="AU81">
        <v>0</v>
      </c>
      <c r="AV81">
        <v>0</v>
      </c>
      <c r="AW81">
        <v>40</v>
      </c>
      <c r="AX81">
        <v>10</v>
      </c>
      <c r="AY81">
        <v>0</v>
      </c>
    </row>
    <row r="82" spans="7:51">
      <c r="G82" t="s">
        <v>124</v>
      </c>
      <c r="H82" s="115">
        <v>163.86999999999998</v>
      </c>
      <c r="I82" s="88">
        <v>0.43</v>
      </c>
      <c r="J82" s="88">
        <v>2.7199999999999998</v>
      </c>
      <c r="K82" s="88">
        <v>0</v>
      </c>
      <c r="L82" s="88">
        <v>7.67</v>
      </c>
      <c r="M82" s="116">
        <v>0</v>
      </c>
      <c r="N82" s="115">
        <v>104.59</v>
      </c>
      <c r="O82" s="88">
        <v>197.18</v>
      </c>
      <c r="P82" s="88">
        <v>0</v>
      </c>
      <c r="Q82" s="88">
        <v>0</v>
      </c>
      <c r="R82" s="88">
        <v>0</v>
      </c>
      <c r="S82" s="116">
        <v>0</v>
      </c>
      <c r="W82">
        <v>0.34</v>
      </c>
      <c r="X82">
        <v>0.43</v>
      </c>
      <c r="Y82">
        <v>0.34</v>
      </c>
      <c r="Z82">
        <v>0.33</v>
      </c>
      <c r="AA82">
        <v>0</v>
      </c>
      <c r="AB82">
        <v>0.39</v>
      </c>
      <c r="AC82">
        <v>0.56999999999999995</v>
      </c>
      <c r="AD82">
        <v>17.18</v>
      </c>
      <c r="AE82">
        <v>0</v>
      </c>
      <c r="AF82">
        <v>0</v>
      </c>
      <c r="AG82">
        <v>0.55000000000000004</v>
      </c>
      <c r="AH82">
        <v>50</v>
      </c>
      <c r="AI82">
        <v>28.75</v>
      </c>
      <c r="AJ82">
        <v>7.67</v>
      </c>
      <c r="AK82">
        <v>51.25</v>
      </c>
      <c r="AL82">
        <v>0.49</v>
      </c>
      <c r="AM82">
        <v>0</v>
      </c>
      <c r="AN82">
        <v>0.22</v>
      </c>
      <c r="AO82">
        <v>0</v>
      </c>
      <c r="AP82">
        <v>132.22999999999999</v>
      </c>
      <c r="AQ82">
        <v>2.38</v>
      </c>
      <c r="AR82">
        <v>60</v>
      </c>
      <c r="AS82">
        <v>53.34</v>
      </c>
      <c r="AT82">
        <v>20</v>
      </c>
      <c r="AU82">
        <v>0</v>
      </c>
      <c r="AV82">
        <v>0</v>
      </c>
      <c r="AW82">
        <v>40</v>
      </c>
      <c r="AX82">
        <v>10</v>
      </c>
      <c r="AY82">
        <v>0</v>
      </c>
    </row>
    <row r="83" spans="7:51">
      <c r="G83" t="s">
        <v>125</v>
      </c>
      <c r="H83" s="115">
        <v>132.24</v>
      </c>
      <c r="I83" s="88">
        <v>0.43</v>
      </c>
      <c r="J83" s="88">
        <v>2.7199999999999998</v>
      </c>
      <c r="K83" s="88">
        <v>0</v>
      </c>
      <c r="L83" s="88">
        <v>7.67</v>
      </c>
      <c r="M83" s="116">
        <v>0</v>
      </c>
      <c r="N83" s="115">
        <v>104.59</v>
      </c>
      <c r="O83" s="88">
        <v>197.18</v>
      </c>
      <c r="P83" s="88">
        <v>0</v>
      </c>
      <c r="Q83" s="88">
        <v>0</v>
      </c>
      <c r="R83" s="88">
        <v>0</v>
      </c>
      <c r="S83" s="116">
        <v>0</v>
      </c>
      <c r="W83">
        <v>0.34</v>
      </c>
      <c r="X83">
        <v>0.43</v>
      </c>
      <c r="Y83">
        <v>0.28000000000000003</v>
      </c>
      <c r="Z83">
        <v>0.35</v>
      </c>
      <c r="AA83">
        <v>0</v>
      </c>
      <c r="AB83">
        <v>0.39</v>
      </c>
      <c r="AC83">
        <v>0.61</v>
      </c>
      <c r="AD83">
        <v>17.18</v>
      </c>
      <c r="AE83">
        <v>0</v>
      </c>
      <c r="AF83">
        <v>0</v>
      </c>
      <c r="AG83">
        <v>0.59</v>
      </c>
      <c r="AH83">
        <v>50</v>
      </c>
      <c r="AI83">
        <v>0</v>
      </c>
      <c r="AJ83">
        <v>7.67</v>
      </c>
      <c r="AK83">
        <v>51.25</v>
      </c>
      <c r="AL83">
        <v>0.42</v>
      </c>
      <c r="AM83">
        <v>0</v>
      </c>
      <c r="AN83">
        <v>0.24</v>
      </c>
      <c r="AO83">
        <v>0</v>
      </c>
      <c r="AP83">
        <v>129.36000000000001</v>
      </c>
      <c r="AQ83">
        <v>2.38</v>
      </c>
      <c r="AR83">
        <v>60</v>
      </c>
      <c r="AS83">
        <v>53.34</v>
      </c>
      <c r="AT83">
        <v>20</v>
      </c>
      <c r="AU83">
        <v>0</v>
      </c>
      <c r="AV83">
        <v>0</v>
      </c>
      <c r="AW83">
        <v>40</v>
      </c>
      <c r="AX83">
        <v>10</v>
      </c>
      <c r="AY83">
        <v>0</v>
      </c>
    </row>
    <row r="84" spans="7:51">
      <c r="G84" t="s">
        <v>126</v>
      </c>
      <c r="H84" s="115">
        <v>72.83</v>
      </c>
      <c r="I84" s="88">
        <v>0.43</v>
      </c>
      <c r="J84" s="88">
        <v>2.7199999999999998</v>
      </c>
      <c r="K84" s="88">
        <v>0</v>
      </c>
      <c r="L84" s="88">
        <v>7.67</v>
      </c>
      <c r="M84" s="116">
        <v>0</v>
      </c>
      <c r="N84" s="115">
        <v>104.59</v>
      </c>
      <c r="O84" s="88">
        <v>197.18</v>
      </c>
      <c r="P84" s="88">
        <v>0</v>
      </c>
      <c r="Q84" s="88">
        <v>0</v>
      </c>
      <c r="R84" s="88">
        <v>0</v>
      </c>
      <c r="S84" s="116">
        <v>0</v>
      </c>
      <c r="W84">
        <v>0.34</v>
      </c>
      <c r="X84">
        <v>0.43</v>
      </c>
      <c r="Y84">
        <v>0.28000000000000003</v>
      </c>
      <c r="Z84">
        <v>0.35</v>
      </c>
      <c r="AA84">
        <v>0</v>
      </c>
      <c r="AB84">
        <v>0.39</v>
      </c>
      <c r="AC84">
        <v>0.61</v>
      </c>
      <c r="AD84">
        <v>17.18</v>
      </c>
      <c r="AE84">
        <v>0</v>
      </c>
      <c r="AF84">
        <v>0</v>
      </c>
      <c r="AG84">
        <v>0.59</v>
      </c>
      <c r="AH84">
        <v>50</v>
      </c>
      <c r="AI84">
        <v>0</v>
      </c>
      <c r="AJ84">
        <v>7.67</v>
      </c>
      <c r="AK84">
        <v>51.25</v>
      </c>
      <c r="AL84">
        <v>0.42</v>
      </c>
      <c r="AM84">
        <v>0</v>
      </c>
      <c r="AN84">
        <v>0.24</v>
      </c>
      <c r="AO84">
        <v>0</v>
      </c>
      <c r="AP84">
        <v>69.95</v>
      </c>
      <c r="AQ84">
        <v>2.38</v>
      </c>
      <c r="AR84">
        <v>60</v>
      </c>
      <c r="AS84">
        <v>53.34</v>
      </c>
      <c r="AT84">
        <v>20</v>
      </c>
      <c r="AU84">
        <v>0</v>
      </c>
      <c r="AV84">
        <v>0</v>
      </c>
      <c r="AW84">
        <v>40</v>
      </c>
      <c r="AX84">
        <v>10</v>
      </c>
      <c r="AY84">
        <v>0</v>
      </c>
    </row>
    <row r="85" spans="7:51">
      <c r="G85" t="s">
        <v>127</v>
      </c>
      <c r="H85" s="115">
        <v>2.88</v>
      </c>
      <c r="I85" s="88">
        <v>0.43</v>
      </c>
      <c r="J85" s="88">
        <v>2.7199999999999998</v>
      </c>
      <c r="K85" s="88">
        <v>0</v>
      </c>
      <c r="L85" s="88">
        <v>7.67</v>
      </c>
      <c r="M85" s="116">
        <v>0</v>
      </c>
      <c r="N85" s="115">
        <v>104.59</v>
      </c>
      <c r="O85" s="88">
        <v>197.18</v>
      </c>
      <c r="P85" s="88">
        <v>0</v>
      </c>
      <c r="Q85" s="88">
        <v>0</v>
      </c>
      <c r="R85" s="88">
        <v>0</v>
      </c>
      <c r="S85" s="116">
        <v>0</v>
      </c>
      <c r="W85">
        <v>0.34</v>
      </c>
      <c r="X85">
        <v>0.43</v>
      </c>
      <c r="Y85">
        <v>0.28000000000000003</v>
      </c>
      <c r="Z85">
        <v>0.35</v>
      </c>
      <c r="AA85">
        <v>0</v>
      </c>
      <c r="AB85">
        <v>0.39</v>
      </c>
      <c r="AC85">
        <v>0.61</v>
      </c>
      <c r="AD85">
        <v>17.18</v>
      </c>
      <c r="AE85">
        <v>0</v>
      </c>
      <c r="AF85">
        <v>0</v>
      </c>
      <c r="AG85">
        <v>0.59</v>
      </c>
      <c r="AH85">
        <v>50</v>
      </c>
      <c r="AI85">
        <v>0</v>
      </c>
      <c r="AJ85">
        <v>7.67</v>
      </c>
      <c r="AK85">
        <v>51.25</v>
      </c>
      <c r="AL85">
        <v>0.42</v>
      </c>
      <c r="AM85">
        <v>0</v>
      </c>
      <c r="AN85">
        <v>0.24</v>
      </c>
      <c r="AO85">
        <v>0</v>
      </c>
      <c r="AP85">
        <v>0</v>
      </c>
      <c r="AQ85">
        <v>2.38</v>
      </c>
      <c r="AR85">
        <v>60</v>
      </c>
      <c r="AS85">
        <v>53.34</v>
      </c>
      <c r="AT85">
        <v>20</v>
      </c>
      <c r="AU85">
        <v>0</v>
      </c>
      <c r="AV85">
        <v>0</v>
      </c>
      <c r="AW85">
        <v>40</v>
      </c>
      <c r="AX85">
        <v>10</v>
      </c>
      <c r="AY85">
        <v>0</v>
      </c>
    </row>
    <row r="86" spans="7:51">
      <c r="G86" t="s">
        <v>128</v>
      </c>
      <c r="H86" s="115">
        <v>2.88</v>
      </c>
      <c r="I86" s="88">
        <v>0.43</v>
      </c>
      <c r="J86" s="88">
        <v>2.7199999999999998</v>
      </c>
      <c r="K86" s="88">
        <v>0</v>
      </c>
      <c r="L86" s="88">
        <v>7.67</v>
      </c>
      <c r="M86" s="116">
        <v>0</v>
      </c>
      <c r="N86" s="115">
        <v>104.59</v>
      </c>
      <c r="O86" s="88">
        <v>197.18</v>
      </c>
      <c r="P86" s="88">
        <v>0</v>
      </c>
      <c r="Q86" s="88">
        <v>0</v>
      </c>
      <c r="R86" s="88">
        <v>0</v>
      </c>
      <c r="S86" s="116">
        <v>0</v>
      </c>
      <c r="W86">
        <v>0.34</v>
      </c>
      <c r="X86">
        <v>0.43</v>
      </c>
      <c r="Y86">
        <v>0.28000000000000003</v>
      </c>
      <c r="Z86">
        <v>0.35</v>
      </c>
      <c r="AA86">
        <v>0</v>
      </c>
      <c r="AB86">
        <v>0.39</v>
      </c>
      <c r="AC86">
        <v>0.61</v>
      </c>
      <c r="AD86">
        <v>17.18</v>
      </c>
      <c r="AE86">
        <v>0</v>
      </c>
      <c r="AF86">
        <v>0</v>
      </c>
      <c r="AG86">
        <v>0.59</v>
      </c>
      <c r="AH86">
        <v>50</v>
      </c>
      <c r="AI86">
        <v>0</v>
      </c>
      <c r="AJ86">
        <v>7.67</v>
      </c>
      <c r="AK86">
        <v>51.25</v>
      </c>
      <c r="AL86">
        <v>0.42</v>
      </c>
      <c r="AM86">
        <v>0</v>
      </c>
      <c r="AN86">
        <v>0.24</v>
      </c>
      <c r="AO86">
        <v>0</v>
      </c>
      <c r="AP86">
        <v>0</v>
      </c>
      <c r="AQ86">
        <v>2.38</v>
      </c>
      <c r="AR86">
        <v>60</v>
      </c>
      <c r="AS86">
        <v>53.34</v>
      </c>
      <c r="AT86">
        <v>20</v>
      </c>
      <c r="AU86">
        <v>0</v>
      </c>
      <c r="AV86">
        <v>0</v>
      </c>
      <c r="AW86">
        <v>40</v>
      </c>
      <c r="AX86">
        <v>10</v>
      </c>
      <c r="AY86">
        <v>0</v>
      </c>
    </row>
    <row r="87" spans="7:51">
      <c r="G87" t="s">
        <v>129</v>
      </c>
      <c r="H87" s="115">
        <v>2.91</v>
      </c>
      <c r="I87" s="88">
        <v>0.35</v>
      </c>
      <c r="J87" s="88">
        <v>2.76</v>
      </c>
      <c r="K87" s="88">
        <v>0</v>
      </c>
      <c r="L87" s="88">
        <v>7.67</v>
      </c>
      <c r="M87" s="116">
        <v>0</v>
      </c>
      <c r="N87" s="115">
        <v>104.59</v>
      </c>
      <c r="O87" s="88">
        <v>197.18</v>
      </c>
      <c r="P87" s="88">
        <v>0</v>
      </c>
      <c r="Q87" s="88">
        <v>0</v>
      </c>
      <c r="R87" s="88">
        <v>0</v>
      </c>
      <c r="S87" s="116">
        <v>0</v>
      </c>
      <c r="W87">
        <v>0.38</v>
      </c>
      <c r="X87">
        <v>0.35</v>
      </c>
      <c r="Y87">
        <v>0.28000000000000003</v>
      </c>
      <c r="Z87">
        <v>0.35</v>
      </c>
      <c r="AA87">
        <v>0</v>
      </c>
      <c r="AB87">
        <v>0.42</v>
      </c>
      <c r="AC87">
        <v>0.61</v>
      </c>
      <c r="AD87">
        <v>17.18</v>
      </c>
      <c r="AE87">
        <v>0</v>
      </c>
      <c r="AF87">
        <v>0</v>
      </c>
      <c r="AG87">
        <v>0.59</v>
      </c>
      <c r="AH87">
        <v>50</v>
      </c>
      <c r="AI87">
        <v>0</v>
      </c>
      <c r="AJ87">
        <v>7.67</v>
      </c>
      <c r="AK87">
        <v>51.25</v>
      </c>
      <c r="AL87">
        <v>0.42</v>
      </c>
      <c r="AM87">
        <v>0</v>
      </c>
      <c r="AN87">
        <v>0.24</v>
      </c>
      <c r="AO87">
        <v>0</v>
      </c>
      <c r="AP87">
        <v>0</v>
      </c>
      <c r="AQ87">
        <v>2.38</v>
      </c>
      <c r="AR87">
        <v>60</v>
      </c>
      <c r="AS87">
        <v>53.34</v>
      </c>
      <c r="AT87">
        <v>20</v>
      </c>
      <c r="AU87">
        <v>0</v>
      </c>
      <c r="AV87">
        <v>0</v>
      </c>
      <c r="AW87">
        <v>40</v>
      </c>
      <c r="AX87">
        <v>10</v>
      </c>
      <c r="AY87">
        <v>0</v>
      </c>
    </row>
    <row r="88" spans="7:51">
      <c r="G88" t="s">
        <v>130</v>
      </c>
      <c r="H88" s="115">
        <v>2.91</v>
      </c>
      <c r="I88" s="88">
        <v>0.35</v>
      </c>
      <c r="J88" s="88">
        <v>2.76</v>
      </c>
      <c r="K88" s="88">
        <v>0</v>
      </c>
      <c r="L88" s="88">
        <v>7.67</v>
      </c>
      <c r="M88" s="116">
        <v>0</v>
      </c>
      <c r="N88" s="115">
        <v>104.59</v>
      </c>
      <c r="O88" s="88">
        <v>197.18</v>
      </c>
      <c r="P88" s="88">
        <v>0</v>
      </c>
      <c r="Q88" s="88">
        <v>0</v>
      </c>
      <c r="R88" s="88">
        <v>0</v>
      </c>
      <c r="S88" s="116">
        <v>0</v>
      </c>
      <c r="W88">
        <v>0.38</v>
      </c>
      <c r="X88">
        <v>0.35</v>
      </c>
      <c r="Y88">
        <v>0.28000000000000003</v>
      </c>
      <c r="Z88">
        <v>0.35</v>
      </c>
      <c r="AA88">
        <v>0</v>
      </c>
      <c r="AB88">
        <v>0.42</v>
      </c>
      <c r="AC88">
        <v>0.61</v>
      </c>
      <c r="AD88">
        <v>17.18</v>
      </c>
      <c r="AE88">
        <v>0</v>
      </c>
      <c r="AF88">
        <v>0</v>
      </c>
      <c r="AG88">
        <v>0.59</v>
      </c>
      <c r="AH88">
        <v>50</v>
      </c>
      <c r="AI88">
        <v>0</v>
      </c>
      <c r="AJ88">
        <v>7.67</v>
      </c>
      <c r="AK88">
        <v>51.25</v>
      </c>
      <c r="AL88">
        <v>0.42</v>
      </c>
      <c r="AM88">
        <v>0</v>
      </c>
      <c r="AN88">
        <v>0.24</v>
      </c>
      <c r="AO88">
        <v>0</v>
      </c>
      <c r="AP88">
        <v>0</v>
      </c>
      <c r="AQ88">
        <v>2.38</v>
      </c>
      <c r="AR88">
        <v>60</v>
      </c>
      <c r="AS88">
        <v>53.34</v>
      </c>
      <c r="AT88">
        <v>20</v>
      </c>
      <c r="AU88">
        <v>0</v>
      </c>
      <c r="AV88">
        <v>0</v>
      </c>
      <c r="AW88">
        <v>40</v>
      </c>
      <c r="AX88">
        <v>10</v>
      </c>
      <c r="AY88">
        <v>0</v>
      </c>
    </row>
    <row r="89" spans="7:51">
      <c r="G89" t="s">
        <v>131</v>
      </c>
      <c r="H89" s="115">
        <v>2.91</v>
      </c>
      <c r="I89" s="88">
        <v>0.35</v>
      </c>
      <c r="J89" s="88">
        <v>2.76</v>
      </c>
      <c r="K89" s="88">
        <v>0</v>
      </c>
      <c r="L89" s="88">
        <v>7.67</v>
      </c>
      <c r="M89" s="116">
        <v>0</v>
      </c>
      <c r="N89" s="115">
        <v>104.59</v>
      </c>
      <c r="O89" s="88">
        <v>197.18</v>
      </c>
      <c r="P89" s="88">
        <v>0</v>
      </c>
      <c r="Q89" s="88">
        <v>0</v>
      </c>
      <c r="R89" s="88">
        <v>0</v>
      </c>
      <c r="S89" s="116">
        <v>0</v>
      </c>
      <c r="W89">
        <v>0.38</v>
      </c>
      <c r="X89">
        <v>0.35</v>
      </c>
      <c r="Y89">
        <v>0.28000000000000003</v>
      </c>
      <c r="Z89">
        <v>0.35</v>
      </c>
      <c r="AA89">
        <v>0</v>
      </c>
      <c r="AB89">
        <v>0.42</v>
      </c>
      <c r="AC89">
        <v>0.61</v>
      </c>
      <c r="AD89">
        <v>17.18</v>
      </c>
      <c r="AE89">
        <v>0</v>
      </c>
      <c r="AF89">
        <v>0</v>
      </c>
      <c r="AG89">
        <v>0.59</v>
      </c>
      <c r="AH89">
        <v>50</v>
      </c>
      <c r="AI89">
        <v>0</v>
      </c>
      <c r="AJ89">
        <v>7.67</v>
      </c>
      <c r="AK89">
        <v>51.25</v>
      </c>
      <c r="AL89">
        <v>0.42</v>
      </c>
      <c r="AM89">
        <v>0</v>
      </c>
      <c r="AN89">
        <v>0.24</v>
      </c>
      <c r="AO89">
        <v>0</v>
      </c>
      <c r="AP89">
        <v>0</v>
      </c>
      <c r="AQ89">
        <v>2.38</v>
      </c>
      <c r="AR89">
        <v>60</v>
      </c>
      <c r="AS89">
        <v>53.34</v>
      </c>
      <c r="AT89">
        <v>20</v>
      </c>
      <c r="AU89">
        <v>0</v>
      </c>
      <c r="AV89">
        <v>0</v>
      </c>
      <c r="AW89">
        <v>40</v>
      </c>
      <c r="AX89">
        <v>10</v>
      </c>
      <c r="AY89">
        <v>0</v>
      </c>
    </row>
    <row r="90" spans="7:51">
      <c r="G90" t="s">
        <v>132</v>
      </c>
      <c r="H90" s="115">
        <v>2.91</v>
      </c>
      <c r="I90" s="88">
        <v>0.35</v>
      </c>
      <c r="J90" s="88">
        <v>2.76</v>
      </c>
      <c r="K90" s="88">
        <v>0</v>
      </c>
      <c r="L90" s="88">
        <v>7.67</v>
      </c>
      <c r="M90" s="116">
        <v>0</v>
      </c>
      <c r="N90" s="115">
        <v>104.59</v>
      </c>
      <c r="O90" s="88">
        <v>197.18</v>
      </c>
      <c r="P90" s="88">
        <v>0</v>
      </c>
      <c r="Q90" s="88">
        <v>0</v>
      </c>
      <c r="R90" s="88">
        <v>0</v>
      </c>
      <c r="S90" s="116">
        <v>0</v>
      </c>
      <c r="W90">
        <v>0.38</v>
      </c>
      <c r="X90">
        <v>0.35</v>
      </c>
      <c r="Y90">
        <v>0.28000000000000003</v>
      </c>
      <c r="Z90">
        <v>0.35</v>
      </c>
      <c r="AA90">
        <v>0</v>
      </c>
      <c r="AB90">
        <v>0.42</v>
      </c>
      <c r="AC90">
        <v>0.61</v>
      </c>
      <c r="AD90">
        <v>17.18</v>
      </c>
      <c r="AE90">
        <v>0</v>
      </c>
      <c r="AF90">
        <v>0</v>
      </c>
      <c r="AG90">
        <v>0.59</v>
      </c>
      <c r="AH90">
        <v>50</v>
      </c>
      <c r="AI90">
        <v>0</v>
      </c>
      <c r="AJ90">
        <v>7.67</v>
      </c>
      <c r="AK90">
        <v>51.25</v>
      </c>
      <c r="AL90">
        <v>0.42</v>
      </c>
      <c r="AM90">
        <v>0</v>
      </c>
      <c r="AN90">
        <v>0.24</v>
      </c>
      <c r="AO90">
        <v>0</v>
      </c>
      <c r="AP90">
        <v>0</v>
      </c>
      <c r="AQ90">
        <v>2.38</v>
      </c>
      <c r="AR90">
        <v>60</v>
      </c>
      <c r="AS90">
        <v>53.34</v>
      </c>
      <c r="AT90">
        <v>20</v>
      </c>
      <c r="AU90">
        <v>0</v>
      </c>
      <c r="AV90">
        <v>0</v>
      </c>
      <c r="AW90">
        <v>40</v>
      </c>
      <c r="AX90">
        <v>10</v>
      </c>
      <c r="AY90">
        <v>0</v>
      </c>
    </row>
    <row r="91" spans="7:51">
      <c r="G91" t="s">
        <v>133</v>
      </c>
      <c r="H91" s="115">
        <v>2.91</v>
      </c>
      <c r="I91" s="88">
        <v>0.35</v>
      </c>
      <c r="J91" s="88">
        <v>2.67</v>
      </c>
      <c r="K91" s="88">
        <v>0</v>
      </c>
      <c r="L91" s="88">
        <v>7.67</v>
      </c>
      <c r="M91" s="116">
        <v>0</v>
      </c>
      <c r="N91" s="115">
        <v>104.59</v>
      </c>
      <c r="O91" s="88">
        <v>197.18</v>
      </c>
      <c r="P91" s="88">
        <v>0</v>
      </c>
      <c r="Q91" s="88">
        <v>0</v>
      </c>
      <c r="R91" s="88">
        <v>0</v>
      </c>
      <c r="S91" s="116">
        <v>0</v>
      </c>
      <c r="W91">
        <v>0.38</v>
      </c>
      <c r="X91">
        <v>0.35</v>
      </c>
      <c r="Y91">
        <v>0.28000000000000003</v>
      </c>
      <c r="Z91">
        <v>0.35</v>
      </c>
      <c r="AA91">
        <v>0</v>
      </c>
      <c r="AB91">
        <v>0.42</v>
      </c>
      <c r="AC91">
        <v>0.61</v>
      </c>
      <c r="AD91">
        <v>17.18</v>
      </c>
      <c r="AE91">
        <v>0</v>
      </c>
      <c r="AF91">
        <v>0</v>
      </c>
      <c r="AG91">
        <v>0.59</v>
      </c>
      <c r="AH91">
        <v>50</v>
      </c>
      <c r="AI91">
        <v>0</v>
      </c>
      <c r="AJ91">
        <v>7.67</v>
      </c>
      <c r="AK91">
        <v>51.25</v>
      </c>
      <c r="AL91">
        <v>0.42</v>
      </c>
      <c r="AM91">
        <v>0</v>
      </c>
      <c r="AN91">
        <v>0.24</v>
      </c>
      <c r="AO91">
        <v>0</v>
      </c>
      <c r="AP91">
        <v>0</v>
      </c>
      <c r="AQ91">
        <v>2.29</v>
      </c>
      <c r="AR91">
        <v>60</v>
      </c>
      <c r="AS91">
        <v>53.34</v>
      </c>
      <c r="AT91">
        <v>20</v>
      </c>
      <c r="AU91">
        <v>0</v>
      </c>
      <c r="AV91">
        <v>0</v>
      </c>
      <c r="AW91">
        <v>40</v>
      </c>
      <c r="AX91">
        <v>10</v>
      </c>
      <c r="AY91">
        <v>0</v>
      </c>
    </row>
    <row r="92" spans="7:51">
      <c r="G92" t="s">
        <v>134</v>
      </c>
      <c r="H92" s="115">
        <v>2.91</v>
      </c>
      <c r="I92" s="88">
        <v>0.35</v>
      </c>
      <c r="J92" s="88">
        <v>2.67</v>
      </c>
      <c r="K92" s="88">
        <v>0</v>
      </c>
      <c r="L92" s="88">
        <v>7.67</v>
      </c>
      <c r="M92" s="116">
        <v>0</v>
      </c>
      <c r="N92" s="115">
        <v>104.59</v>
      </c>
      <c r="O92" s="88">
        <v>197.18</v>
      </c>
      <c r="P92" s="88">
        <v>0</v>
      </c>
      <c r="Q92" s="88">
        <v>0</v>
      </c>
      <c r="R92" s="88">
        <v>0</v>
      </c>
      <c r="S92" s="116">
        <v>0</v>
      </c>
      <c r="W92">
        <v>0.38</v>
      </c>
      <c r="X92">
        <v>0.35</v>
      </c>
      <c r="Y92">
        <v>0.28000000000000003</v>
      </c>
      <c r="Z92">
        <v>0.35</v>
      </c>
      <c r="AA92">
        <v>0</v>
      </c>
      <c r="AB92">
        <v>0.42</v>
      </c>
      <c r="AC92">
        <v>0.61</v>
      </c>
      <c r="AD92">
        <v>17.18</v>
      </c>
      <c r="AE92">
        <v>0</v>
      </c>
      <c r="AF92">
        <v>0</v>
      </c>
      <c r="AG92">
        <v>0.59</v>
      </c>
      <c r="AH92">
        <v>50</v>
      </c>
      <c r="AI92">
        <v>0</v>
      </c>
      <c r="AJ92">
        <v>7.67</v>
      </c>
      <c r="AK92">
        <v>51.25</v>
      </c>
      <c r="AL92">
        <v>0.42</v>
      </c>
      <c r="AM92">
        <v>0</v>
      </c>
      <c r="AN92">
        <v>0.24</v>
      </c>
      <c r="AO92">
        <v>0</v>
      </c>
      <c r="AP92">
        <v>0</v>
      </c>
      <c r="AQ92">
        <v>2.29</v>
      </c>
      <c r="AR92">
        <v>60</v>
      </c>
      <c r="AS92">
        <v>53.34</v>
      </c>
      <c r="AT92">
        <v>20</v>
      </c>
      <c r="AU92">
        <v>0</v>
      </c>
      <c r="AV92">
        <v>0</v>
      </c>
      <c r="AW92">
        <v>40</v>
      </c>
      <c r="AX92">
        <v>10</v>
      </c>
      <c r="AY92">
        <v>0</v>
      </c>
    </row>
    <row r="93" spans="7:51">
      <c r="G93" t="s">
        <v>135</v>
      </c>
      <c r="H93" s="115">
        <v>2.91</v>
      </c>
      <c r="I93" s="88">
        <v>0.35</v>
      </c>
      <c r="J93" s="88">
        <v>2.67</v>
      </c>
      <c r="K93" s="88">
        <v>0</v>
      </c>
      <c r="L93" s="88">
        <v>7.67</v>
      </c>
      <c r="M93" s="116">
        <v>0</v>
      </c>
      <c r="N93" s="115">
        <v>104.59</v>
      </c>
      <c r="O93" s="88">
        <v>197.18</v>
      </c>
      <c r="P93" s="88">
        <v>0</v>
      </c>
      <c r="Q93" s="88">
        <v>0</v>
      </c>
      <c r="R93" s="88">
        <v>0</v>
      </c>
      <c r="S93" s="116">
        <v>0</v>
      </c>
      <c r="W93">
        <v>0.38</v>
      </c>
      <c r="X93">
        <v>0.35</v>
      </c>
      <c r="Y93">
        <v>0.28000000000000003</v>
      </c>
      <c r="Z93">
        <v>0.35</v>
      </c>
      <c r="AA93">
        <v>0</v>
      </c>
      <c r="AB93">
        <v>0.42</v>
      </c>
      <c r="AC93">
        <v>0.61</v>
      </c>
      <c r="AD93">
        <v>17.18</v>
      </c>
      <c r="AE93">
        <v>0</v>
      </c>
      <c r="AF93">
        <v>0</v>
      </c>
      <c r="AG93">
        <v>0.59</v>
      </c>
      <c r="AH93">
        <v>50</v>
      </c>
      <c r="AI93">
        <v>0</v>
      </c>
      <c r="AJ93">
        <v>7.67</v>
      </c>
      <c r="AK93">
        <v>51.25</v>
      </c>
      <c r="AL93">
        <v>0.42</v>
      </c>
      <c r="AM93">
        <v>0</v>
      </c>
      <c r="AN93">
        <v>0.24</v>
      </c>
      <c r="AO93">
        <v>0</v>
      </c>
      <c r="AP93">
        <v>0</v>
      </c>
      <c r="AQ93">
        <v>2.29</v>
      </c>
      <c r="AR93">
        <v>60</v>
      </c>
      <c r="AS93">
        <v>53.34</v>
      </c>
      <c r="AT93">
        <v>20</v>
      </c>
      <c r="AU93">
        <v>0</v>
      </c>
      <c r="AV93">
        <v>0</v>
      </c>
      <c r="AW93">
        <v>40</v>
      </c>
      <c r="AX93">
        <v>10</v>
      </c>
      <c r="AY93">
        <v>0</v>
      </c>
    </row>
    <row r="94" spans="7:51">
      <c r="G94" t="s">
        <v>136</v>
      </c>
      <c r="H94" s="115">
        <v>2.91</v>
      </c>
      <c r="I94" s="88">
        <v>0.35</v>
      </c>
      <c r="J94" s="88">
        <v>2.67</v>
      </c>
      <c r="K94" s="88">
        <v>0</v>
      </c>
      <c r="L94" s="88">
        <v>7.67</v>
      </c>
      <c r="M94" s="116">
        <v>0</v>
      </c>
      <c r="N94" s="115">
        <v>104.59</v>
      </c>
      <c r="O94" s="88">
        <v>197.18</v>
      </c>
      <c r="P94" s="88">
        <v>0</v>
      </c>
      <c r="Q94" s="88">
        <v>0</v>
      </c>
      <c r="R94" s="88">
        <v>0</v>
      </c>
      <c r="S94" s="116">
        <v>0</v>
      </c>
      <c r="W94">
        <v>0.38</v>
      </c>
      <c r="X94">
        <v>0.35</v>
      </c>
      <c r="Y94">
        <v>0.28000000000000003</v>
      </c>
      <c r="Z94">
        <v>0.35</v>
      </c>
      <c r="AA94">
        <v>0</v>
      </c>
      <c r="AB94">
        <v>0.42</v>
      </c>
      <c r="AC94">
        <v>0.61</v>
      </c>
      <c r="AD94">
        <v>17.18</v>
      </c>
      <c r="AE94">
        <v>0</v>
      </c>
      <c r="AF94">
        <v>0</v>
      </c>
      <c r="AG94">
        <v>0.59</v>
      </c>
      <c r="AH94">
        <v>50</v>
      </c>
      <c r="AI94">
        <v>0</v>
      </c>
      <c r="AJ94">
        <v>7.67</v>
      </c>
      <c r="AK94">
        <v>51.25</v>
      </c>
      <c r="AL94">
        <v>0.42</v>
      </c>
      <c r="AM94">
        <v>0</v>
      </c>
      <c r="AN94">
        <v>0.24</v>
      </c>
      <c r="AO94">
        <v>0</v>
      </c>
      <c r="AP94">
        <v>0</v>
      </c>
      <c r="AQ94">
        <v>2.29</v>
      </c>
      <c r="AR94">
        <v>60</v>
      </c>
      <c r="AS94">
        <v>53.34</v>
      </c>
      <c r="AT94">
        <v>20</v>
      </c>
      <c r="AU94">
        <v>0</v>
      </c>
      <c r="AV94">
        <v>0</v>
      </c>
      <c r="AW94">
        <v>40</v>
      </c>
      <c r="AX94">
        <v>10</v>
      </c>
      <c r="AY94">
        <v>0</v>
      </c>
    </row>
    <row r="95" spans="7:51">
      <c r="G95" t="s">
        <v>137</v>
      </c>
      <c r="H95" s="115">
        <v>2.91</v>
      </c>
      <c r="I95" s="88">
        <v>0.35</v>
      </c>
      <c r="J95" s="88">
        <v>2.67</v>
      </c>
      <c r="K95" s="88">
        <v>0</v>
      </c>
      <c r="L95" s="88">
        <v>7.67</v>
      </c>
      <c r="M95" s="116">
        <v>0</v>
      </c>
      <c r="N95" s="115">
        <v>104.59</v>
      </c>
      <c r="O95" s="88">
        <v>197.18</v>
      </c>
      <c r="P95" s="88">
        <v>0</v>
      </c>
      <c r="Q95" s="88">
        <v>0</v>
      </c>
      <c r="R95" s="88">
        <v>0</v>
      </c>
      <c r="S95" s="116">
        <v>0</v>
      </c>
      <c r="W95">
        <v>0.38</v>
      </c>
      <c r="X95">
        <v>0.35</v>
      </c>
      <c r="Y95">
        <v>0.28000000000000003</v>
      </c>
      <c r="Z95">
        <v>0.35</v>
      </c>
      <c r="AA95">
        <v>0</v>
      </c>
      <c r="AB95">
        <v>0.42</v>
      </c>
      <c r="AC95">
        <v>0.61</v>
      </c>
      <c r="AD95">
        <v>17.18</v>
      </c>
      <c r="AE95">
        <v>0</v>
      </c>
      <c r="AF95">
        <v>0</v>
      </c>
      <c r="AG95">
        <v>0.59</v>
      </c>
      <c r="AH95">
        <v>50</v>
      </c>
      <c r="AI95">
        <v>0</v>
      </c>
      <c r="AJ95">
        <v>7.67</v>
      </c>
      <c r="AK95">
        <v>51.25</v>
      </c>
      <c r="AL95">
        <v>0.42</v>
      </c>
      <c r="AM95">
        <v>0</v>
      </c>
      <c r="AN95">
        <v>0.24</v>
      </c>
      <c r="AO95">
        <v>0</v>
      </c>
      <c r="AP95">
        <v>0</v>
      </c>
      <c r="AQ95">
        <v>2.29</v>
      </c>
      <c r="AR95">
        <v>60</v>
      </c>
      <c r="AS95">
        <v>53.34</v>
      </c>
      <c r="AT95">
        <v>20</v>
      </c>
      <c r="AU95">
        <v>0</v>
      </c>
      <c r="AV95">
        <v>0</v>
      </c>
      <c r="AW95">
        <v>40</v>
      </c>
      <c r="AX95">
        <v>10</v>
      </c>
      <c r="AY95">
        <v>0</v>
      </c>
    </row>
    <row r="96" spans="7:51">
      <c r="G96" t="s">
        <v>138</v>
      </c>
      <c r="H96" s="115">
        <v>2.91</v>
      </c>
      <c r="I96" s="88">
        <v>0.35</v>
      </c>
      <c r="J96" s="88">
        <v>2.67</v>
      </c>
      <c r="K96" s="88">
        <v>0</v>
      </c>
      <c r="L96" s="88">
        <v>7.67</v>
      </c>
      <c r="M96" s="116">
        <v>0</v>
      </c>
      <c r="N96" s="115">
        <v>104.59</v>
      </c>
      <c r="O96" s="88">
        <v>197.18</v>
      </c>
      <c r="P96" s="88">
        <v>0</v>
      </c>
      <c r="Q96" s="88">
        <v>0</v>
      </c>
      <c r="R96" s="88">
        <v>0</v>
      </c>
      <c r="S96" s="116">
        <v>0</v>
      </c>
      <c r="W96">
        <v>0.38</v>
      </c>
      <c r="X96">
        <v>0.35</v>
      </c>
      <c r="Y96">
        <v>0.28000000000000003</v>
      </c>
      <c r="Z96">
        <v>0.35</v>
      </c>
      <c r="AA96">
        <v>0</v>
      </c>
      <c r="AB96">
        <v>0.42</v>
      </c>
      <c r="AC96">
        <v>0.61</v>
      </c>
      <c r="AD96">
        <v>17.18</v>
      </c>
      <c r="AE96">
        <v>0</v>
      </c>
      <c r="AF96">
        <v>0</v>
      </c>
      <c r="AG96">
        <v>0.59</v>
      </c>
      <c r="AH96">
        <v>50</v>
      </c>
      <c r="AI96">
        <v>0</v>
      </c>
      <c r="AJ96">
        <v>7.67</v>
      </c>
      <c r="AK96">
        <v>51.25</v>
      </c>
      <c r="AL96">
        <v>0.42</v>
      </c>
      <c r="AM96">
        <v>0</v>
      </c>
      <c r="AN96">
        <v>0.24</v>
      </c>
      <c r="AO96">
        <v>0</v>
      </c>
      <c r="AP96">
        <v>0</v>
      </c>
      <c r="AQ96">
        <v>2.29</v>
      </c>
      <c r="AR96">
        <v>60</v>
      </c>
      <c r="AS96">
        <v>53.34</v>
      </c>
      <c r="AT96">
        <v>20</v>
      </c>
      <c r="AU96">
        <v>0</v>
      </c>
      <c r="AV96">
        <v>0</v>
      </c>
      <c r="AW96">
        <v>40</v>
      </c>
      <c r="AX96">
        <v>10</v>
      </c>
      <c r="AY96">
        <v>0</v>
      </c>
    </row>
    <row r="97" spans="1:133">
      <c r="G97" t="s">
        <v>139</v>
      </c>
      <c r="H97" s="115">
        <v>2.91</v>
      </c>
      <c r="I97" s="88">
        <v>0.35</v>
      </c>
      <c r="J97" s="88">
        <v>2.67</v>
      </c>
      <c r="K97" s="88">
        <v>0</v>
      </c>
      <c r="L97" s="88">
        <v>7.67</v>
      </c>
      <c r="M97" s="116">
        <v>0</v>
      </c>
      <c r="N97" s="115">
        <v>104.59</v>
      </c>
      <c r="O97" s="88">
        <v>197.18</v>
      </c>
      <c r="P97" s="88">
        <v>0</v>
      </c>
      <c r="Q97" s="88">
        <v>0</v>
      </c>
      <c r="R97" s="88">
        <v>0</v>
      </c>
      <c r="S97" s="116">
        <v>0</v>
      </c>
      <c r="W97">
        <v>0.38</v>
      </c>
      <c r="X97">
        <v>0.35</v>
      </c>
      <c r="Y97">
        <v>0.28000000000000003</v>
      </c>
      <c r="Z97">
        <v>0.35</v>
      </c>
      <c r="AA97">
        <v>0</v>
      </c>
      <c r="AB97">
        <v>0.42</v>
      </c>
      <c r="AC97">
        <v>0.61</v>
      </c>
      <c r="AD97">
        <v>17.18</v>
      </c>
      <c r="AE97">
        <v>0</v>
      </c>
      <c r="AF97">
        <v>0</v>
      </c>
      <c r="AG97">
        <v>0.59</v>
      </c>
      <c r="AH97">
        <v>50</v>
      </c>
      <c r="AI97">
        <v>0</v>
      </c>
      <c r="AJ97">
        <v>7.67</v>
      </c>
      <c r="AK97">
        <v>51.25</v>
      </c>
      <c r="AL97">
        <v>0.42</v>
      </c>
      <c r="AM97">
        <v>0</v>
      </c>
      <c r="AN97">
        <v>0.24</v>
      </c>
      <c r="AO97">
        <v>0</v>
      </c>
      <c r="AP97">
        <v>0</v>
      </c>
      <c r="AQ97">
        <v>2.29</v>
      </c>
      <c r="AR97">
        <v>60</v>
      </c>
      <c r="AS97">
        <v>53.34</v>
      </c>
      <c r="AT97">
        <v>20</v>
      </c>
      <c r="AU97">
        <v>0</v>
      </c>
      <c r="AV97">
        <v>0</v>
      </c>
      <c r="AW97">
        <v>40</v>
      </c>
      <c r="AX97">
        <v>10</v>
      </c>
      <c r="AY97">
        <v>0</v>
      </c>
    </row>
    <row r="98" spans="1:133">
      <c r="G98" t="s">
        <v>140</v>
      </c>
      <c r="H98" s="115">
        <v>2.91</v>
      </c>
      <c r="I98" s="88">
        <v>0.35</v>
      </c>
      <c r="J98" s="88">
        <v>2.67</v>
      </c>
      <c r="K98" s="88">
        <v>0</v>
      </c>
      <c r="L98" s="88">
        <v>7.67</v>
      </c>
      <c r="M98" s="116">
        <v>0</v>
      </c>
      <c r="N98" s="115">
        <v>104.59</v>
      </c>
      <c r="O98" s="88">
        <v>197.18</v>
      </c>
      <c r="P98" s="88">
        <v>0</v>
      </c>
      <c r="Q98" s="88">
        <v>0</v>
      </c>
      <c r="R98" s="88">
        <v>0</v>
      </c>
      <c r="S98" s="116">
        <v>0</v>
      </c>
      <c r="W98">
        <v>0.38</v>
      </c>
      <c r="X98">
        <v>0.35</v>
      </c>
      <c r="Y98">
        <v>0.28000000000000003</v>
      </c>
      <c r="Z98">
        <v>0.35</v>
      </c>
      <c r="AA98">
        <v>0</v>
      </c>
      <c r="AB98">
        <v>0.42</v>
      </c>
      <c r="AC98">
        <v>0.61</v>
      </c>
      <c r="AD98">
        <v>17.18</v>
      </c>
      <c r="AE98">
        <v>0</v>
      </c>
      <c r="AF98">
        <v>0</v>
      </c>
      <c r="AG98">
        <v>0.59</v>
      </c>
      <c r="AH98">
        <v>50</v>
      </c>
      <c r="AI98">
        <v>0</v>
      </c>
      <c r="AJ98">
        <v>7.67</v>
      </c>
      <c r="AK98">
        <v>51.25</v>
      </c>
      <c r="AL98">
        <v>0.42</v>
      </c>
      <c r="AM98">
        <v>0</v>
      </c>
      <c r="AN98">
        <v>0.24</v>
      </c>
      <c r="AO98">
        <v>0</v>
      </c>
      <c r="AP98">
        <v>0</v>
      </c>
      <c r="AQ98">
        <v>2.29</v>
      </c>
      <c r="AR98">
        <v>60</v>
      </c>
      <c r="AS98">
        <v>53.34</v>
      </c>
      <c r="AT98">
        <v>20</v>
      </c>
      <c r="AU98">
        <v>0</v>
      </c>
      <c r="AV98">
        <v>0</v>
      </c>
      <c r="AW98">
        <v>40</v>
      </c>
      <c r="AX98">
        <v>10</v>
      </c>
      <c r="AY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3.1689799999999977</v>
      </c>
      <c r="I99" s="111">
        <f t="shared" ref="I99:BU99" si="1">SUM(I3:I98)/4000</f>
        <v>0.48068750000000016</v>
      </c>
      <c r="J99" s="111">
        <f t="shared" si="1"/>
        <v>6.5859999999999988E-2</v>
      </c>
      <c r="K99" s="111">
        <f t="shared" si="1"/>
        <v>0</v>
      </c>
      <c r="L99" s="111">
        <f t="shared" si="1"/>
        <v>0.22530749999999974</v>
      </c>
      <c r="M99" s="111">
        <f t="shared" si="1"/>
        <v>0</v>
      </c>
      <c r="N99" s="110">
        <f t="shared" si="1"/>
        <v>4.214280000000004</v>
      </c>
      <c r="O99" s="111">
        <f t="shared" si="1"/>
        <v>5.6837999999999989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8.3800000000000055E-3</v>
      </c>
      <c r="X99">
        <f t="shared" si="1"/>
        <v>9.2299999999999917E-3</v>
      </c>
      <c r="Y99">
        <f t="shared" si="1"/>
        <v>6.9200000000000051E-3</v>
      </c>
      <c r="Z99">
        <f t="shared" si="1"/>
        <v>7.8300000000000106E-3</v>
      </c>
      <c r="AA99">
        <f t="shared" si="1"/>
        <v>0.34975000000000006</v>
      </c>
      <c r="AB99">
        <f t="shared" si="1"/>
        <v>8.6599999999999993E-3</v>
      </c>
      <c r="AC99">
        <f t="shared" si="1"/>
        <v>1.381000000000001E-2</v>
      </c>
      <c r="AD99">
        <f t="shared" si="1"/>
        <v>0.41232000000000024</v>
      </c>
      <c r="AE99">
        <f t="shared" si="1"/>
        <v>9.8932499999999993E-2</v>
      </c>
      <c r="AF99">
        <f t="shared" si="1"/>
        <v>0.5952725000000002</v>
      </c>
      <c r="AG99">
        <f t="shared" si="1"/>
        <v>1.3190000000000009E-2</v>
      </c>
      <c r="AH99">
        <f t="shared" si="1"/>
        <v>1.2</v>
      </c>
      <c r="AI99">
        <f t="shared" si="1"/>
        <v>0.15668750000000001</v>
      </c>
      <c r="AJ99">
        <f t="shared" si="1"/>
        <v>0.18407999999999977</v>
      </c>
      <c r="AK99">
        <f t="shared" si="1"/>
        <v>1.23</v>
      </c>
      <c r="AL99">
        <f t="shared" si="1"/>
        <v>1.0420000000000006E-2</v>
      </c>
      <c r="AM99">
        <f t="shared" si="1"/>
        <v>2.6642400000000031</v>
      </c>
      <c r="AN99">
        <f t="shared" si="1"/>
        <v>5.339999999999988E-3</v>
      </c>
      <c r="AO99">
        <f t="shared" si="1"/>
        <v>0.95147999999999966</v>
      </c>
      <c r="AP99">
        <f t="shared" si="1"/>
        <v>1.1318749999999997</v>
      </c>
      <c r="AQ99">
        <f t="shared" si="1"/>
        <v>5.7479999999999941E-2</v>
      </c>
      <c r="AR99">
        <f t="shared" si="1"/>
        <v>1.44</v>
      </c>
      <c r="AS99">
        <f t="shared" si="1"/>
        <v>0.32004000000000005</v>
      </c>
      <c r="AT99">
        <f t="shared" si="1"/>
        <v>0.48</v>
      </c>
      <c r="AU99">
        <f t="shared" si="1"/>
        <v>4.1227500000000007E-2</v>
      </c>
      <c r="AV99">
        <f t="shared" si="1"/>
        <v>0.372525</v>
      </c>
      <c r="AW99">
        <f t="shared" si="1"/>
        <v>0.96</v>
      </c>
      <c r="AX99">
        <f t="shared" si="1"/>
        <v>0.24</v>
      </c>
      <c r="AY99">
        <f t="shared" si="1"/>
        <v>0.86922500000000014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2023-02-02T10:15:15Z</dcterms:modified>
</cp:coreProperties>
</file>